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Web\State Pages 2019\DMC\"/>
    </mc:Choice>
  </mc:AlternateContent>
  <bookViews>
    <workbookView xWindow="0" yWindow="0" windowWidth="24000" windowHeight="9525" activeTab="2"/>
  </bookViews>
  <sheets>
    <sheet name="DMC Federal Definitions" sheetId="3" r:id="rId1"/>
    <sheet name="DMC Guide" sheetId="2" r:id="rId2"/>
    <sheet name="DMC Data Table" sheetId="5" r:id="rId3"/>
    <sheet name="EXAMPLE Data Table" sheetId="4" r:id="rId4"/>
    <sheet name="Sheet1"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2" i="6" l="1"/>
  <c r="F9" i="6" s="1"/>
  <c r="G3" i="6"/>
  <c r="F10" i="6" s="1"/>
  <c r="G4" i="6"/>
  <c r="C11" i="6" s="1"/>
  <c r="G5" i="6"/>
  <c r="C12" i="6" s="1"/>
  <c r="G6" i="6"/>
  <c r="E13" i="6" s="1"/>
  <c r="G7" i="6"/>
  <c r="B14" i="6" s="1"/>
  <c r="B12" i="6" l="1"/>
  <c r="D14" i="6"/>
  <c r="E11" i="6"/>
  <c r="B9" i="6"/>
  <c r="B11" i="6"/>
  <c r="D13" i="6"/>
  <c r="E10" i="6"/>
  <c r="B13" i="6"/>
  <c r="C10" i="6"/>
  <c r="E12" i="6"/>
  <c r="C9" i="6"/>
  <c r="B10" i="6"/>
  <c r="D12" i="6"/>
  <c r="F14" i="6"/>
  <c r="D9" i="6"/>
  <c r="C14" i="6"/>
  <c r="D11" i="6"/>
  <c r="F13" i="6"/>
  <c r="E9" i="6"/>
  <c r="C13" i="6"/>
  <c r="D10" i="6"/>
  <c r="F12" i="6"/>
  <c r="E14" i="6"/>
  <c r="F11" i="6"/>
  <c r="G13" i="5"/>
  <c r="F13" i="5"/>
  <c r="E13" i="5"/>
  <c r="D13" i="5"/>
  <c r="C13" i="5"/>
  <c r="G12" i="5"/>
  <c r="F12" i="5"/>
  <c r="E12" i="5"/>
  <c r="D12" i="5"/>
  <c r="C12" i="5"/>
  <c r="G11" i="5"/>
  <c r="F11" i="5"/>
  <c r="E11" i="5"/>
  <c r="D11" i="5"/>
  <c r="C11" i="5"/>
  <c r="G10" i="5"/>
  <c r="F10" i="5"/>
  <c r="E10" i="5"/>
  <c r="D10" i="5"/>
  <c r="C10" i="5"/>
  <c r="G9" i="5"/>
  <c r="F9" i="5"/>
  <c r="E9" i="5"/>
  <c r="D9" i="5"/>
  <c r="C9" i="5"/>
  <c r="G7" i="5"/>
  <c r="F7" i="5"/>
  <c r="E7" i="5"/>
  <c r="D7" i="5"/>
  <c r="C7" i="5"/>
  <c r="G6" i="5"/>
  <c r="F6" i="5"/>
  <c r="E6" i="5"/>
  <c r="D6" i="5"/>
  <c r="C6" i="5"/>
  <c r="G5" i="5"/>
  <c r="F5" i="5"/>
  <c r="E5" i="5"/>
  <c r="D5" i="5"/>
  <c r="C5" i="5"/>
  <c r="G4" i="5"/>
  <c r="F4" i="5"/>
  <c r="E4" i="5"/>
  <c r="D4" i="5"/>
  <c r="C4" i="5"/>
  <c r="G3" i="5"/>
  <c r="F3" i="5"/>
  <c r="E3" i="5"/>
  <c r="D3" i="5"/>
  <c r="C3" i="5"/>
  <c r="G2" i="5"/>
  <c r="F2" i="5"/>
  <c r="E2" i="5"/>
  <c r="D2" i="5"/>
  <c r="C2" i="5"/>
</calcChain>
</file>

<file path=xl/sharedStrings.xml><?xml version="1.0" encoding="utf-8"?>
<sst xmlns="http://schemas.openxmlformats.org/spreadsheetml/2006/main" count="144" uniqueCount="62">
  <si>
    <t>Arrest</t>
  </si>
  <si>
    <t>Diversion</t>
  </si>
  <si>
    <t>Detention</t>
  </si>
  <si>
    <t>Secure Confinement</t>
  </si>
  <si>
    <t>Adult Transfer</t>
  </si>
  <si>
    <t>White</t>
  </si>
  <si>
    <t>Asian</t>
  </si>
  <si>
    <t>Race:</t>
  </si>
  <si>
    <t>DMC Data Acquisition and Entry Guide</t>
  </si>
  <si>
    <t xml:space="preserve">Step 1: Familiarize yourself with the 5 contact points you will now be required to report on. </t>
  </si>
  <si>
    <t>1. Arrest</t>
  </si>
  <si>
    <t>2. Diversion (Important note: includes all youth referred for legal processing but handled without the filing of formal charges, not necessarily only those youth who are enrolled in a diversion program, e.g., warn and release).</t>
  </si>
  <si>
    <t>3. Pretrial detention (includes post-disposition placement while awaiting final placement).</t>
  </si>
  <si>
    <t>4. Secure Confinement</t>
  </si>
  <si>
    <t>5. Transfer to adult Court</t>
  </si>
  <si>
    <t xml:space="preserve">Your local definitions don’t have to match exactly, but differences need to be explained so that it’s clear what your calculations of each contact point are based on. The important thing is that you SHOW YOUR WORK.
Example: Many local definitions of arrest only include apprehensions that result in referrals. They do not include contacts with or stops by police that do not results in referrals, though these types of police contacts are included in the federal definition of arrest. 
</t>
  </si>
  <si>
    <t>Step 3: Acquire your population data</t>
  </si>
  <si>
    <t xml:space="preserve">Population Data: Your county’s population data form the basis for the calculation you’ll make at each of the 5 contact points. </t>
  </si>
  <si>
    <t>Where?</t>
  </si>
  <si>
    <t>EZAPOP (Easy Access to Juvenile Populations): http://www.ojjdp.gov/ojstatbb/ezapop/</t>
  </si>
  <si>
    <t>Click the “Population profiles” tab as shown in Exhibit 1.</t>
  </si>
  <si>
    <t>Exhibit 1:</t>
  </si>
  <si>
    <t xml:space="preserve">Select your state and county, then select “ethnicity” for the row variable and “race” for the column variable, as shown in Exhibit 2. This ensures that you will not be double counting some youth by including them in the Hispanic category and whichever racial category they are grouped in. When asked to self-identify, the majority of ethnically Hispanic/Latino persons will select “other” for race, indicating that they identify primarily with their ethnicity, rather than any racial group to which they might belong. </t>
  </si>
  <si>
    <t>Exhibit 2.</t>
  </si>
  <si>
    <t xml:space="preserve">Next, select the year and age range that you want to look at (see Exhibit 3). You’ll want to pick the year that corresponds to the year for which you have juvenile justice data available to you. Different data sets are updated at different intervals, so you may only be able to acquire juvenile justice data from as recently as 2015, whereas the population data are updated through 2017. In selecting the age range, you only want to include those youth who would be eligible to be referred to the juvenile justice system in your state. This will vary depending on the age of criminal responsibility in your state. For this example, the age range of 10 to 17 is selected. </t>
  </si>
  <si>
    <t>Exhibit 3.</t>
  </si>
  <si>
    <t>Once you have made your selections, click “show table”. See Exhibit 4 for an example table. You’ll use these numbers in the denominator when calculating the percentage of youth at each contact point.</t>
  </si>
  <si>
    <t>Exhibit 4.</t>
  </si>
  <si>
    <t>Note: if you do not collect information on ethnicity with your juvenile justice data, you’ll want to use the numbers for race that are in the row labeled “Total”.</t>
  </si>
  <si>
    <t>Step 3(a): Enter your population data</t>
  </si>
  <si>
    <t>Black</t>
  </si>
  <si>
    <t>American Indian</t>
  </si>
  <si>
    <t>Hispanic</t>
  </si>
  <si>
    <t>In the cells directly below each race/ethnicity, enter the population data that you just pulled from EZAPOP.</t>
  </si>
  <si>
    <t>Step 4: Acquire your juvenile justice data</t>
  </si>
  <si>
    <t>We encourage you to explore within your own jurisdiction how to find the data that meet your definition of each contact point. Some of you may have computer-based information management systems in place and should inquire with your vendor whether it is possible to create reports that will tell you how many juveniles interacted with the juvenile justice system at each contact point. If you are unable to include some youth due to insufficient data, explain why, and if possible, describe steps you are taking to ensure that you can procure those data in the future. Remember, the important things is that you SHOW YOUR WORK. Below we provide some suggestions for locating these data if you are not able to pull them from a single source, such as a computer-based information management system. In the case of Secure Confinement, we provide instructions for an alternative source, that should only be used as a last resort (the shortcomings of this method are explained in detail below).</t>
  </si>
  <si>
    <t>Step 2: Compare your local definitions with federal definitions (see "DMC Definitions" tab)</t>
  </si>
  <si>
    <t>Federal DMC Contact Point Definitions</t>
  </si>
  <si>
    <t xml:space="preserve">Arrest </t>
  </si>
  <si>
    <t xml:space="preserve">The juvenile probation departments in your jurisdiction will be the gatekeepers of this information. They should be tracking referrals that come into the department. If they are not already, you may need to work with them to ensure that they are tracking the necessary information on the race of each juvenile moving forward. </t>
  </si>
  <si>
    <t xml:space="preserve">If you know the total number of referred youth and the number of petitioned youth, you can calculate the number of diverted youth by subtracting the petitioned youth from the total referred youth, as this count includes all youth who were referred and for whom formal charges were not filed. </t>
  </si>
  <si>
    <t>Pretrial Detention</t>
  </si>
  <si>
    <t xml:space="preserve">You will need to work with the juvenile detention centers in your county/region/state to obtain counts of juveniles sent to detention. </t>
  </si>
  <si>
    <t xml:space="preserve">For statewide reporting, counts of juveniles in residential placement by race can be found at OJJDP’s Easy Access to the Census of Juveniles in Residential Placement (https://www.ojjdp.gov/ojstatbb/ezacjrp/). It should be noted that the census provides only a snap shot of youth in residential placement on the day of the census and not the total number of youth who were placed in a given year. These numbers can still be used to identify DMC at this contact point. 
At the website, click the “US and State Profiles” tab (Exhibit 5). Select your state and the year you’re interested in. Then click “offense profile by race/ethnicity”. If you’re interested in breakdowns by age, you can instead select “age on census date by race/ethnicity”. The total for each race/ethnicity is what will be important for the calculations you’ll need to report on. Next, hit “view table”.
</t>
  </si>
  <si>
    <t>Exhibit 5.</t>
  </si>
  <si>
    <t xml:space="preserve">The top row, labeled “total,” will have the numbers that you need (Exhibit 6). </t>
  </si>
  <si>
    <t>Exhibit 6.</t>
  </si>
  <si>
    <t>Transfer to Adult Court</t>
  </si>
  <si>
    <t xml:space="preserve">Waiver to adult court should be well documented in juvenile records. You may need to work with the state court administrator in your state to submit a bulk data request to access these records. </t>
  </si>
  <si>
    <t>Step 4(a): Enter your juvenile justice data</t>
  </si>
  <si>
    <t>Youth are considered to be arrested when law enforcement agencies apprehend, stop, or otherwise contact them and suspect them of having committed a delinquent act.</t>
  </si>
  <si>
    <t>Youth referred to juvenile court for delinquent acts are often screened by an intake department (either within or outside the court). The intake department may decide to dismiss the case for lack of legal sufficiency, resolve the matter informally (without the filing of charges), or resolve it formally (with the filing of charges). The diversion population includes all youth referred for legal processing but handled without the filing of formal charges</t>
  </si>
  <si>
    <t xml:space="preserve">Detention refers to youth held in secure detention facilities at some point during court processing of delinquency cases (i.e., prior to disposition). The detention population may also include youth held in secure detention to await placement following a court disposition. For the purposes of DMC, detention may also include youth held in jails and lockups.
</t>
  </si>
  <si>
    <t xml:space="preserve">Confined cases are those in which, following a court deposition, youth are placed in secure residential or correctional facilities for delinquent offenses. The confinement population should not include all youth placed in any form of out-of-home placement. 
</t>
  </si>
  <si>
    <t>Waived cases are those in which a youth is transferred to criminal court as a result of a judicial finding in juvenile court. Juveniles may be transferred to criminal court through a variety of other methods, but most of these methods are difficult or impossible to track from within the juvenile justice system, including prosecutor discretion or concurrent jurisdiction, legislative exclusion, and a variety of blended sentencing laws.</t>
  </si>
  <si>
    <t>Population</t>
  </si>
  <si>
    <t>Data table: This table will be populated automatically by the population data you entered in step 3(a) and the juvenile justice data you entered in step 4(a) of the "DMC Guide" tab.</t>
  </si>
  <si>
    <t>Percentages table: This table contains the calulations that combine your population data and juvenile justice data.</t>
  </si>
  <si>
    <t>Once you have the numbers you’ll need to make the calculations, the difficult part is over. This step requires you to divide the number of youth at each contact point by their respective number in the population. If you've already entered your population data above, the percentages will automatically be calculated after you enter the juvenile justice data, here. Results will appear in the "DMC Data Table" tab. Make sure that your population and juvenile justice data match. If you have county level population data, you'll need county level juvneile justice data as well. Likewise, you'll need state level juvenile justice data, if you entered state level population data above.</t>
  </si>
  <si>
    <t>To the right, in the cells directly below each race/ethnicity, enter the juvneile justice data that correspond to the contact point in each row.</t>
  </si>
  <si>
    <t xml:space="preserve">You are required to report on 5 contact points. If you are already collecting data on more than these 5, you may continue to do so for your own records and reports, but you will not be required to report these data to OJJDP.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</si>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</sst>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u/>
      <sz val="11"/>
      <color theme="1"/>
      <name val="Calibri"/>
      <family val="2"/>
      <scheme val="minor"/>
    </font>
    <font>
      <b/>
      <sz val="11"/>
      <color theme="1"/>
      <name val="Calibri"/>
      <family val="2"/>
      <scheme val="minor"/>
    </font>
    <font>
      <b/>
      <i/>
      <sz val="28"/>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0" fillId="0" borderId="0" xfId="0" applyAlignment="1">
      <alignment horizontal="center" wrapText="1"/>
    </xf>
    <xf numFmtId="10" fontId="0" fillId="0" borderId="0" xfId="0" applyNumberFormat="1"/>
    <xf numFmtId="0" fontId="0" fillId="0" borderId="0" xfId="0" applyAlignment="1">
      <alignment horizontal="left" vertical="center"/>
    </xf>
    <xf numFmtId="0" fontId="0" fillId="6" borderId="0" xfId="0" applyFill="1"/>
    <xf numFmtId="0" fontId="2" fillId="6" borderId="0" xfId="0" applyFont="1" applyFill="1"/>
    <xf numFmtId="3" fontId="0" fillId="8" borderId="1" xfId="0" applyNumberFormat="1" applyFill="1" applyBorder="1" applyProtection="1">
      <protection locked="0"/>
    </xf>
    <xf numFmtId="0" fontId="2" fillId="3" borderId="2" xfId="0" applyFont="1" applyFill="1" applyBorder="1" applyAlignment="1">
      <alignment vertical="top" wrapText="1"/>
    </xf>
    <xf numFmtId="0" fontId="2" fillId="4" borderId="4" xfId="0" applyFont="1" applyFill="1" applyBorder="1"/>
    <xf numFmtId="0" fontId="0" fillId="6" borderId="2" xfId="0" applyFill="1" applyBorder="1"/>
    <xf numFmtId="0" fontId="0" fillId="0" borderId="0" xfId="0" applyBorder="1"/>
    <xf numFmtId="0" fontId="0" fillId="4" borderId="0" xfId="0" applyFill="1" applyBorder="1"/>
    <xf numFmtId="0" fontId="2" fillId="4" borderId="0" xfId="0" applyFont="1" applyFill="1" applyBorder="1" applyAlignment="1">
      <alignment vertical="top" wrapText="1"/>
    </xf>
    <xf numFmtId="0" fontId="4" fillId="5" borderId="0" xfId="0" applyFont="1" applyFill="1" applyAlignment="1">
      <alignment vertical="top" wrapText="1"/>
    </xf>
    <xf numFmtId="0" fontId="4" fillId="2" borderId="0" xfId="0" applyFont="1" applyFill="1" applyAlignment="1">
      <alignment vertical="top" wrapText="1"/>
    </xf>
    <xf numFmtId="1" fontId="0" fillId="0" borderId="0" xfId="0" applyNumberFormat="1"/>
    <xf numFmtId="1" fontId="0" fillId="0" borderId="0" xfId="0" applyNumberFormat="1" applyAlignment="1">
      <alignment horizontal="right" wrapText="1"/>
    </xf>
    <xf numFmtId="0" fontId="0" fillId="0" borderId="0" xfId="0" applyAlignment="1">
      <alignment horizontal="left"/>
    </xf>
    <xf numFmtId="0" fontId="0" fillId="0" borderId="0" xfId="0" applyAlignment="1">
      <alignment horizontal="center"/>
    </xf>
    <xf numFmtId="2" fontId="0" fillId="0" borderId="0" xfId="0" applyNumberFormat="1" applyAlignment="1">
      <alignment horizontal="center" wrapText="1"/>
    </xf>
    <xf numFmtId="0" fontId="0" fillId="5" borderId="0" xfId="0" applyFill="1" applyAlignment="1">
      <alignment horizontal="left" vertical="top" wrapText="1"/>
    </xf>
    <xf numFmtId="0" fontId="3" fillId="3" borderId="0" xfId="0" applyFont="1" applyFill="1" applyAlignment="1">
      <alignment horizontal="left" vertical="top"/>
    </xf>
    <xf numFmtId="0" fontId="0" fillId="2" borderId="0" xfId="0" applyFill="1" applyAlignment="1">
      <alignment horizontal="left" vertical="top" wrapText="1"/>
    </xf>
    <xf numFmtId="0" fontId="2" fillId="3" borderId="4"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6" borderId="4" xfId="0" applyFill="1" applyBorder="1" applyAlignment="1">
      <alignment horizontal="left" vertical="top" wrapText="1"/>
    </xf>
    <xf numFmtId="0" fontId="0" fillId="6" borderId="0" xfId="0" applyFill="1" applyBorder="1" applyAlignment="1">
      <alignment horizontal="left" vertical="top" wrapText="1"/>
    </xf>
    <xf numFmtId="0" fontId="0" fillId="6" borderId="2" xfId="0" applyFill="1" applyBorder="1" applyAlignment="1">
      <alignment horizontal="left" vertical="top" wrapText="1"/>
    </xf>
    <xf numFmtId="0" fontId="3" fillId="3" borderId="0" xfId="0" applyFont="1" applyFill="1" applyAlignment="1">
      <alignment horizontal="left"/>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7" borderId="0" xfId="0" applyFill="1" applyBorder="1" applyAlignment="1">
      <alignment horizontal="left" wrapText="1"/>
    </xf>
    <xf numFmtId="0" fontId="0" fillId="6" borderId="0" xfId="0" applyFill="1" applyBorder="1" applyAlignment="1">
      <alignment horizontal="left"/>
    </xf>
    <xf numFmtId="0" fontId="0" fillId="6" borderId="0" xfId="0" applyFill="1" applyBorder="1" applyAlignment="1">
      <alignment horizontal="left" wrapText="1"/>
    </xf>
    <xf numFmtId="0" fontId="0" fillId="6" borderId="2" xfId="0" applyFill="1" applyBorder="1" applyAlignment="1">
      <alignment horizontal="left" vertical="center"/>
    </xf>
    <xf numFmtId="0" fontId="0" fillId="7" borderId="2" xfId="0" applyFill="1" applyBorder="1" applyAlignment="1">
      <alignment horizontal="left" vertical="top" wrapText="1"/>
    </xf>
    <xf numFmtId="0" fontId="0" fillId="7" borderId="2" xfId="0" applyFill="1" applyBorder="1" applyAlignment="1">
      <alignment horizontal="left" vertical="top"/>
    </xf>
    <xf numFmtId="0" fontId="0" fillId="6" borderId="0" xfId="0" applyFill="1" applyAlignment="1">
      <alignment horizontal="left" wrapText="1"/>
    </xf>
    <xf numFmtId="0" fontId="0" fillId="6" borderId="0" xfId="0" applyFill="1" applyAlignment="1">
      <alignment horizontal="left" vertical="top" wrapText="1"/>
    </xf>
    <xf numFmtId="0" fontId="2" fillId="6" borderId="0" xfId="0" applyFont="1" applyFill="1" applyAlignment="1">
      <alignment horizontal="left"/>
    </xf>
    <xf numFmtId="0" fontId="2" fillId="6" borderId="0" xfId="0" applyFont="1" applyFill="1" applyAlignment="1">
      <alignment horizontal="left" vertical="top"/>
    </xf>
    <xf numFmtId="0" fontId="2" fillId="5" borderId="4" xfId="0" applyFont="1" applyFill="1" applyBorder="1" applyAlignment="1">
      <alignment horizontal="left" vertical="top" wrapText="1"/>
    </xf>
    <xf numFmtId="0" fontId="0" fillId="6" borderId="0" xfId="0" applyFill="1" applyBorder="1" applyAlignment="1">
      <alignment horizontal="left" vertical="top"/>
    </xf>
    <xf numFmtId="0" fontId="1" fillId="6" borderId="0" xfId="0" applyFont="1" applyFill="1" applyBorder="1" applyAlignment="1">
      <alignment horizontal="left" vertical="top"/>
    </xf>
    <xf numFmtId="0" fontId="1" fillId="6" borderId="0" xfId="0" applyFont="1" applyFill="1" applyBorder="1" applyAlignment="1">
      <alignment horizontal="left" vertical="top" wrapText="1"/>
    </xf>
    <xf numFmtId="0" fontId="2" fillId="6" borderId="0" xfId="0" applyFont="1" applyFill="1" applyBorder="1" applyAlignment="1">
      <alignment horizontal="left" vertical="top" wrapText="1"/>
    </xf>
    <xf numFmtId="0" fontId="0" fillId="6" borderId="3" xfId="0" applyFill="1" applyBorder="1" applyAlignment="1">
      <alignment horizontal="left" vertical="top" wrapText="1"/>
    </xf>
    <xf numFmtId="0" fontId="2" fillId="4" borderId="2" xfId="0" applyFont="1" applyFill="1" applyBorder="1" applyAlignment="1">
      <alignment horizontal="left" wrapText="1"/>
    </xf>
    <xf numFmtId="0" fontId="2" fillId="4" borderId="5" xfId="0" applyFont="1" applyFill="1" applyBorder="1" applyAlignment="1">
      <alignment horizontal="left"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0" fillId="7" borderId="0" xfId="0" applyFill="1" applyAlignment="1">
      <alignment horizontal="left" vertical="top" wrapText="1"/>
    </xf>
  </cellXfs>
  <cellStyles count="1">
    <cellStyle name="Normal" xfId="0" builtinId="0"/>
  </cellStyles>
  <dxfs count="37">
    <dxf>
      <numFmt numFmtId="1" formatCode="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center" vertical="bottom" textRotation="0" wrapText="0" indent="0" justifyLastLine="0" shrinkToFit="0" readingOrder="0"/>
    </dxf>
    <dxf>
      <numFmt numFmtId="2" formatCode="0.00"/>
    </dxf>
    <dxf>
      <numFmt numFmtId="2" formatCode="0.00"/>
    </dxf>
    <dxf>
      <numFmt numFmtId="2" formatCode="0.00"/>
    </dxf>
    <dxf>
      <numFmt numFmtId="2" formatCode="0.00"/>
    </dxf>
    <dxf>
      <numFmt numFmtId="2" formatCode="0.0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center" vertical="bottom" textRotation="0" wrapText="0" indent="0" justifyLastLine="0" shrinkToFit="0" readingOrder="0"/>
    </dxf>
    <dxf>
      <numFmt numFmtId="14" formatCode="0.00%"/>
    </dxf>
    <dxf>
      <numFmt numFmtId="14" formatCode="0.0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center" vertical="bottom" textRotation="0" wrapText="0" indent="0" justifyLastLine="0" shrinkToFit="0" readingOrder="0"/>
    </dxf>
    <dxf>
      <numFmt numFmtId="14" formatCode="0.00%"/>
    </dxf>
    <dxf>
      <numFmt numFmtId="14" formatCode="0.0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13</xdr:row>
      <xdr:rowOff>9525</xdr:rowOff>
    </xdr:from>
    <xdr:to>
      <xdr:col>11</xdr:col>
      <xdr:colOff>9525</xdr:colOff>
      <xdr:row>23</xdr:row>
      <xdr:rowOff>180975</xdr:rowOff>
    </xdr:to>
    <xdr:pic>
      <xdr:nvPicPr>
        <xdr:cNvPr id="2" name="Picture 1">
          <a:extLst>
            <a:ext uri="{FF2B5EF4-FFF2-40B4-BE49-F238E27FC236}">
              <a16:creationId xmlns:a16="http://schemas.microsoft.com/office/drawing/2014/main" id="{B3FB5181-B6C2-460E-AE15-07AC20DB1E99}"/>
            </a:ext>
          </a:extLst>
        </xdr:cNvPr>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15544" t="11370" r="17949" b="48688"/>
        <a:stretch/>
      </xdr:blipFill>
      <xdr:spPr bwMode="auto">
        <a:xfrm>
          <a:off x="1104900" y="4181475"/>
          <a:ext cx="6096000" cy="2076450"/>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133350</xdr:colOff>
      <xdr:row>14</xdr:row>
      <xdr:rowOff>95250</xdr:rowOff>
    </xdr:from>
    <xdr:to>
      <xdr:col>6</xdr:col>
      <xdr:colOff>600075</xdr:colOff>
      <xdr:row>17</xdr:row>
      <xdr:rowOff>133350</xdr:rowOff>
    </xdr:to>
    <xdr:sp macro="" textlink="">
      <xdr:nvSpPr>
        <xdr:cNvPr id="3" name="Oval 2">
          <a:extLst>
            <a:ext uri="{FF2B5EF4-FFF2-40B4-BE49-F238E27FC236}">
              <a16:creationId xmlns:a16="http://schemas.microsoft.com/office/drawing/2014/main" id="{D1EF742C-9181-4619-8314-A891F1D60370}"/>
            </a:ext>
          </a:extLst>
        </xdr:cNvPr>
        <xdr:cNvSpPr/>
      </xdr:nvSpPr>
      <xdr:spPr>
        <a:xfrm>
          <a:off x="3667125" y="4457700"/>
          <a:ext cx="1076325" cy="609600"/>
        </a:xfrm>
        <a:prstGeom prst="ellipse">
          <a:avLst/>
        </a:prstGeom>
        <a:noFill/>
        <a:ln w="44450">
          <a:solidFill>
            <a:srgbClr val="00B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9525</xdr:colOff>
      <xdr:row>26</xdr:row>
      <xdr:rowOff>9525</xdr:rowOff>
    </xdr:from>
    <xdr:to>
      <xdr:col>11</xdr:col>
      <xdr:colOff>9525</xdr:colOff>
      <xdr:row>37</xdr:row>
      <xdr:rowOff>0</xdr:rowOff>
    </xdr:to>
    <xdr:pic>
      <xdr:nvPicPr>
        <xdr:cNvPr id="4" name="Picture 3">
          <a:extLst>
            <a:ext uri="{FF2B5EF4-FFF2-40B4-BE49-F238E27FC236}">
              <a16:creationId xmlns:a16="http://schemas.microsoft.com/office/drawing/2014/main" id="{06012E00-6330-4804-8E4D-5E9CF4628AE1}"/>
            </a:ext>
          </a:extLst>
        </xdr:cNvPr>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rcRect l="15384" t="11396" r="19712" b="49572"/>
        <a:stretch/>
      </xdr:blipFill>
      <xdr:spPr bwMode="auto">
        <a:xfrm>
          <a:off x="1104900" y="7667625"/>
          <a:ext cx="6096000" cy="20859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276225</xdr:colOff>
      <xdr:row>31</xdr:row>
      <xdr:rowOff>66675</xdr:rowOff>
    </xdr:from>
    <xdr:to>
      <xdr:col>3</xdr:col>
      <xdr:colOff>161925</xdr:colOff>
      <xdr:row>32</xdr:row>
      <xdr:rowOff>57150</xdr:rowOff>
    </xdr:to>
    <xdr:sp macro="" textlink="">
      <xdr:nvSpPr>
        <xdr:cNvPr id="5" name="Arrow: Right 4">
          <a:extLst>
            <a:ext uri="{FF2B5EF4-FFF2-40B4-BE49-F238E27FC236}">
              <a16:creationId xmlns:a16="http://schemas.microsoft.com/office/drawing/2014/main" id="{B2EC9D0A-43BB-4AB8-9472-DEE01764BEE1}"/>
            </a:ext>
          </a:extLst>
        </xdr:cNvPr>
        <xdr:cNvSpPr/>
      </xdr:nvSpPr>
      <xdr:spPr>
        <a:xfrm>
          <a:off x="1981200" y="8677275"/>
          <a:ext cx="495300" cy="180975"/>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266700</xdr:colOff>
      <xdr:row>33</xdr:row>
      <xdr:rowOff>76200</xdr:rowOff>
    </xdr:from>
    <xdr:to>
      <xdr:col>3</xdr:col>
      <xdr:colOff>171450</xdr:colOff>
      <xdr:row>34</xdr:row>
      <xdr:rowOff>57150</xdr:rowOff>
    </xdr:to>
    <xdr:sp macro="" textlink="">
      <xdr:nvSpPr>
        <xdr:cNvPr id="6" name="Arrow: Right 5">
          <a:extLst>
            <a:ext uri="{FF2B5EF4-FFF2-40B4-BE49-F238E27FC236}">
              <a16:creationId xmlns:a16="http://schemas.microsoft.com/office/drawing/2014/main" id="{47C5B5CA-F52A-4794-B5BC-E2819E25C18D}"/>
            </a:ext>
          </a:extLst>
        </xdr:cNvPr>
        <xdr:cNvSpPr/>
      </xdr:nvSpPr>
      <xdr:spPr>
        <a:xfrm>
          <a:off x="1971675" y="906780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57150</xdr:colOff>
      <xdr:row>31</xdr:row>
      <xdr:rowOff>66675</xdr:rowOff>
    </xdr:from>
    <xdr:to>
      <xdr:col>7</xdr:col>
      <xdr:colOff>571500</xdr:colOff>
      <xdr:row>32</xdr:row>
      <xdr:rowOff>47625</xdr:rowOff>
    </xdr:to>
    <xdr:sp macro="" textlink="">
      <xdr:nvSpPr>
        <xdr:cNvPr id="7" name="Arrow: Right 6">
          <a:extLst>
            <a:ext uri="{FF2B5EF4-FFF2-40B4-BE49-F238E27FC236}">
              <a16:creationId xmlns:a16="http://schemas.microsoft.com/office/drawing/2014/main" id="{E380BAC5-D2C3-4E19-AA3E-DAE4A1B02BE9}"/>
            </a:ext>
          </a:extLst>
        </xdr:cNvPr>
        <xdr:cNvSpPr/>
      </xdr:nvSpPr>
      <xdr:spPr>
        <a:xfrm>
          <a:off x="4810125" y="8677275"/>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47625</xdr:colOff>
      <xdr:row>33</xdr:row>
      <xdr:rowOff>57150</xdr:rowOff>
    </xdr:from>
    <xdr:to>
      <xdr:col>7</xdr:col>
      <xdr:colOff>561975</xdr:colOff>
      <xdr:row>34</xdr:row>
      <xdr:rowOff>38100</xdr:rowOff>
    </xdr:to>
    <xdr:sp macro="" textlink="">
      <xdr:nvSpPr>
        <xdr:cNvPr id="8" name="Arrow: Right 7">
          <a:extLst>
            <a:ext uri="{FF2B5EF4-FFF2-40B4-BE49-F238E27FC236}">
              <a16:creationId xmlns:a16="http://schemas.microsoft.com/office/drawing/2014/main" id="{8DA57F57-2D7E-4B87-B1AD-C4327C04D676}"/>
            </a:ext>
          </a:extLst>
        </xdr:cNvPr>
        <xdr:cNvSpPr/>
      </xdr:nvSpPr>
      <xdr:spPr>
        <a:xfrm>
          <a:off x="4800600" y="904875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39</xdr:row>
      <xdr:rowOff>0</xdr:rowOff>
    </xdr:from>
    <xdr:to>
      <xdr:col>11</xdr:col>
      <xdr:colOff>0</xdr:colOff>
      <xdr:row>60</xdr:row>
      <xdr:rowOff>180975</xdr:rowOff>
    </xdr:to>
    <xdr:pic>
      <xdr:nvPicPr>
        <xdr:cNvPr id="9" name="Picture 8">
          <a:extLst>
            <a:ext uri="{FF2B5EF4-FFF2-40B4-BE49-F238E27FC236}">
              <a16:creationId xmlns:a16="http://schemas.microsoft.com/office/drawing/2014/main" id="{CD150E82-75DD-4FEE-8557-7AE9364B9A04}"/>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95375" y="11325225"/>
          <a:ext cx="6096000" cy="4181475"/>
        </a:xfrm>
        <a:prstGeom prst="rect">
          <a:avLst/>
        </a:prstGeom>
      </xdr:spPr>
    </xdr:pic>
    <xdr:clientData/>
  </xdr:twoCellAnchor>
  <xdr:twoCellAnchor editAs="oneCell">
    <xdr:from>
      <xdr:col>0</xdr:col>
      <xdr:colOff>1095374</xdr:colOff>
      <xdr:row>63</xdr:row>
      <xdr:rowOff>0</xdr:rowOff>
    </xdr:from>
    <xdr:to>
      <xdr:col>11</xdr:col>
      <xdr:colOff>9524</xdr:colOff>
      <xdr:row>75</xdr:row>
      <xdr:rowOff>19050</xdr:rowOff>
    </xdr:to>
    <xdr:pic>
      <xdr:nvPicPr>
        <xdr:cNvPr id="10" name="Picture 9">
          <a:extLst>
            <a:ext uri="{FF2B5EF4-FFF2-40B4-BE49-F238E27FC236}">
              <a16:creationId xmlns:a16="http://schemas.microsoft.com/office/drawing/2014/main" id="{9FE4F4E0-5797-4185-B5BB-45CD2E9EA254}"/>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95374" y="16116300"/>
          <a:ext cx="6105525" cy="2305050"/>
        </a:xfrm>
        <a:prstGeom prst="rect">
          <a:avLst/>
        </a:prstGeom>
        <a:noFill/>
        <a:ln>
          <a:noFill/>
        </a:ln>
      </xdr:spPr>
    </xdr:pic>
    <xdr:clientData/>
  </xdr:twoCellAnchor>
  <xdr:twoCellAnchor>
    <xdr:from>
      <xdr:col>1</xdr:col>
      <xdr:colOff>47626</xdr:colOff>
      <xdr:row>71</xdr:row>
      <xdr:rowOff>9525</xdr:rowOff>
    </xdr:from>
    <xdr:to>
      <xdr:col>9</xdr:col>
      <xdr:colOff>480696</xdr:colOff>
      <xdr:row>72</xdr:row>
      <xdr:rowOff>57150</xdr:rowOff>
    </xdr:to>
    <xdr:sp macro="" textlink="">
      <xdr:nvSpPr>
        <xdr:cNvPr id="11" name="Rectangle 10">
          <a:extLst>
            <a:ext uri="{FF2B5EF4-FFF2-40B4-BE49-F238E27FC236}">
              <a16:creationId xmlns:a16="http://schemas.microsoft.com/office/drawing/2014/main" id="{FAF5AD98-C434-4DEB-BC69-5E246CB53529}"/>
            </a:ext>
          </a:extLst>
        </xdr:cNvPr>
        <xdr:cNvSpPr/>
      </xdr:nvSpPr>
      <xdr:spPr>
        <a:xfrm>
          <a:off x="1143001" y="17649825"/>
          <a:ext cx="5309870" cy="238125"/>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467109</xdr:colOff>
      <xdr:row>72</xdr:row>
      <xdr:rowOff>66675</xdr:rowOff>
    </xdr:from>
    <xdr:to>
      <xdr:col>11</xdr:col>
      <xdr:colOff>2540</xdr:colOff>
      <xdr:row>73</xdr:row>
      <xdr:rowOff>130175</xdr:rowOff>
    </xdr:to>
    <xdr:sp macro="" textlink="">
      <xdr:nvSpPr>
        <xdr:cNvPr id="12" name="Rectangle 11">
          <a:extLst>
            <a:ext uri="{FF2B5EF4-FFF2-40B4-BE49-F238E27FC236}">
              <a16:creationId xmlns:a16="http://schemas.microsoft.com/office/drawing/2014/main" id="{1A67D516-801B-4E9D-8CD7-D82AD2B8069D}"/>
            </a:ext>
          </a:extLst>
        </xdr:cNvPr>
        <xdr:cNvSpPr/>
      </xdr:nvSpPr>
      <xdr:spPr>
        <a:xfrm>
          <a:off x="6439284" y="17897475"/>
          <a:ext cx="754631" cy="254000"/>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11205</xdr:colOff>
      <xdr:row>89</xdr:row>
      <xdr:rowOff>11206</xdr:rowOff>
    </xdr:from>
    <xdr:to>
      <xdr:col>11</xdr:col>
      <xdr:colOff>33617</xdr:colOff>
      <xdr:row>107</xdr:row>
      <xdr:rowOff>0</xdr:rowOff>
    </xdr:to>
    <xdr:pic>
      <xdr:nvPicPr>
        <xdr:cNvPr id="13" name="Picture 12">
          <a:extLst>
            <a:ext uri="{FF2B5EF4-FFF2-40B4-BE49-F238E27FC236}">
              <a16:creationId xmlns:a16="http://schemas.microsoft.com/office/drawing/2014/main" id="{B4A61475-EF6D-4DF3-8123-F4CD73EBCB91}"/>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09381" y="26793265"/>
          <a:ext cx="6073589" cy="3417794"/>
        </a:xfrm>
        <a:prstGeom prst="rect">
          <a:avLst/>
        </a:prstGeom>
      </xdr:spPr>
    </xdr:pic>
    <xdr:clientData/>
  </xdr:twoCellAnchor>
  <xdr:twoCellAnchor editAs="oneCell">
    <xdr:from>
      <xdr:col>1</xdr:col>
      <xdr:colOff>0</xdr:colOff>
      <xdr:row>109</xdr:row>
      <xdr:rowOff>0</xdr:rowOff>
    </xdr:from>
    <xdr:to>
      <xdr:col>11</xdr:col>
      <xdr:colOff>67235</xdr:colOff>
      <xdr:row>127</xdr:row>
      <xdr:rowOff>179294</xdr:rowOff>
    </xdr:to>
    <xdr:pic>
      <xdr:nvPicPr>
        <xdr:cNvPr id="14" name="Picture 13">
          <a:extLst>
            <a:ext uri="{FF2B5EF4-FFF2-40B4-BE49-F238E27FC236}">
              <a16:creationId xmlns:a16="http://schemas.microsoft.com/office/drawing/2014/main" id="{BD63D0C1-FAFE-45E2-80FD-D28CF863478B}"/>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8176" y="30592059"/>
          <a:ext cx="6118412" cy="3608294"/>
        </a:xfrm>
        <a:prstGeom prst="rect">
          <a:avLst/>
        </a:prstGeom>
        <a:noFill/>
        <a:ln>
          <a:noFill/>
        </a:ln>
      </xdr:spPr>
    </xdr:pic>
    <xdr:clientData/>
  </xdr:twoCellAnchor>
  <xdr:twoCellAnchor>
    <xdr:from>
      <xdr:col>1</xdr:col>
      <xdr:colOff>33617</xdr:colOff>
      <xdr:row>113</xdr:row>
      <xdr:rowOff>89647</xdr:rowOff>
    </xdr:from>
    <xdr:to>
      <xdr:col>10</xdr:col>
      <xdr:colOff>582705</xdr:colOff>
      <xdr:row>114</xdr:row>
      <xdr:rowOff>145676</xdr:rowOff>
    </xdr:to>
    <xdr:sp macro="" textlink="">
      <xdr:nvSpPr>
        <xdr:cNvPr id="15" name="Rectangle 14">
          <a:extLst>
            <a:ext uri="{FF2B5EF4-FFF2-40B4-BE49-F238E27FC236}">
              <a16:creationId xmlns:a16="http://schemas.microsoft.com/office/drawing/2014/main" id="{FD56479C-F032-428A-91D9-8C5B7B3B5AAA}"/>
            </a:ext>
          </a:extLst>
        </xdr:cNvPr>
        <xdr:cNvSpPr/>
      </xdr:nvSpPr>
      <xdr:spPr>
        <a:xfrm>
          <a:off x="1131793" y="31443706"/>
          <a:ext cx="5995147" cy="246529"/>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280147</xdr:colOff>
      <xdr:row>66</xdr:row>
      <xdr:rowOff>112059</xdr:rowOff>
    </xdr:from>
    <xdr:to>
      <xdr:col>5</xdr:col>
      <xdr:colOff>168088</xdr:colOff>
      <xdr:row>67</xdr:row>
      <xdr:rowOff>145676</xdr:rowOff>
    </xdr:to>
    <xdr:sp macro="" textlink="">
      <xdr:nvSpPr>
        <xdr:cNvPr id="16" name="Rectangle 15">
          <a:extLst>
            <a:ext uri="{FF2B5EF4-FFF2-40B4-BE49-F238E27FC236}">
              <a16:creationId xmlns:a16="http://schemas.microsoft.com/office/drawing/2014/main" id="{75958325-60C9-4420-A659-A948C5C37061}"/>
            </a:ext>
          </a:extLst>
        </xdr:cNvPr>
        <xdr:cNvSpPr/>
      </xdr:nvSpPr>
      <xdr:spPr>
        <a:xfrm>
          <a:off x="3193676" y="16808824"/>
          <a:ext cx="493059" cy="224117"/>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197223</xdr:colOff>
      <xdr:row>31</xdr:row>
      <xdr:rowOff>25214</xdr:rowOff>
    </xdr:from>
    <xdr:to>
      <xdr:col>4</xdr:col>
      <xdr:colOff>493059</xdr:colOff>
      <xdr:row>32</xdr:row>
      <xdr:rowOff>44824</xdr:rowOff>
    </xdr:to>
    <xdr:sp macro="" textlink="">
      <xdr:nvSpPr>
        <xdr:cNvPr id="17" name="Rectangle 16">
          <a:extLst>
            <a:ext uri="{FF2B5EF4-FFF2-40B4-BE49-F238E27FC236}">
              <a16:creationId xmlns:a16="http://schemas.microsoft.com/office/drawing/2014/main" id="{3C810850-1C2C-4979-96FF-69DFF6DA9EA0}"/>
            </a:ext>
          </a:extLst>
        </xdr:cNvPr>
        <xdr:cNvSpPr/>
      </xdr:nvSpPr>
      <xdr:spPr>
        <a:xfrm>
          <a:off x="2505635" y="8642538"/>
          <a:ext cx="900953" cy="21011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id="6" name="Table157" displayName="Table157" ref="B8:G13" totalsRowShown="0" headerRowDxfId="36">
  <tableColumns count="6">
    <tableColumn id="1" name="Race:" dataDxfId="35"/>
    <tableColumn id="2" name="White" dataDxfId="34">
      <calculatedColumnFormula>'DMC Guide'!G133/'DMC Guide'!G$78</calculatedColumnFormula>
    </tableColumn>
    <tableColumn id="3" name="Black">
      <calculatedColumnFormula>'DMC Guide'!H133/'DMC Guide'!H$78</calculatedColumnFormula>
    </tableColumn>
    <tableColumn id="4" name="American Indian" dataDxfId="33">
      <calculatedColumnFormula>'DMC Guide'!I133/'DMC Guide'!I$78</calculatedColumnFormula>
    </tableColumn>
    <tableColumn id="5" name="Asian">
      <calculatedColumnFormula>'DMC Guide'!J133/'DMC Guide'!J$78</calculatedColumnFormula>
    </tableColumn>
    <tableColumn id="7" name="Hispanic">
      <calculatedColumnFormula>'DMC Guide'!K133/'DMC Guide'!K$78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7" name="Table1368" displayName="Table1368" ref="B1:G7" totalsRowShown="0" headerRowDxfId="32">
  <tableColumns count="6">
    <tableColumn id="1" name="Race:" dataDxfId="31"/>
    <tableColumn id="2" name="White" dataDxfId="30">
      <calculatedColumnFormula>'DMC Guide'!G127/'DMC Guide'!G$78</calculatedColumnFormula>
    </tableColumn>
    <tableColumn id="3" name="Black" dataDxfId="29">
      <calculatedColumnFormula>'DMC Guide'!H127/'DMC Guide'!H$78</calculatedColumnFormula>
    </tableColumn>
    <tableColumn id="4" name="American Indian" dataDxfId="28">
      <calculatedColumnFormula>'DMC Guide'!I127/'DMC Guide'!I$78</calculatedColumnFormula>
    </tableColumn>
    <tableColumn id="5" name="Asian" dataDxfId="27">
      <calculatedColumnFormula>'DMC Guide'!J127/'DMC Guide'!J$78</calculatedColumnFormula>
    </tableColumn>
    <tableColumn id="7" name="Hispanic" dataDxfId="26">
      <calculatedColumnFormula>'DMC Guide'!K127/'DMC Guide'!K$78</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4" name="Table15" displayName="Table15" ref="B8:G13" totalsRowShown="0" headerRowDxfId="25">
  <tableColumns count="6">
    <tableColumn id="1" name="Race:" dataDxfId="24"/>
    <tableColumn id="2" name="White" dataDxfId="23"/>
    <tableColumn id="3" name="Black"/>
    <tableColumn id="4" name="American Indian" dataDxfId="22"/>
    <tableColumn id="5" name="Asian"/>
    <tableColumn id="7" name="Hispanic"/>
  </tableColumns>
  <tableStyleInfo name="TableStyleMedium2" showFirstColumn="0" showLastColumn="0" showRowStripes="1" showColumnStripes="0"/>
</table>
</file>

<file path=xl/tables/table4.xml><?xml version="1.0" encoding="utf-8"?>
<table xmlns="http://schemas.openxmlformats.org/spreadsheetml/2006/main" id="5" name="Table136" displayName="Table136" ref="B1:G7" totalsRowShown="0" headerRowDxfId="21">
  <tableColumns count="6">
    <tableColumn id="1" name="Race:" dataDxfId="20"/>
    <tableColumn id="2" name="White" dataDxfId="19"/>
    <tableColumn id="3" name="Black" dataDxfId="18"/>
    <tableColumn id="4" name="American Indian" dataDxfId="17"/>
    <tableColumn id="5" name="Asian" dataDxfId="16"/>
    <tableColumn id="7" name="Hispanic" dataDxfId="15"/>
  </tableColumns>
  <tableStyleInfo name="TableStyleMedium2" showFirstColumn="0" showLastColumn="0" showRowStripes="1" showColumnStripes="0"/>
</table>
</file>

<file path=xl/tables/table5.xml><?xml version="1.0" encoding="utf-8"?>
<table xmlns="http://schemas.openxmlformats.org/spreadsheetml/2006/main" id="1" name="Table152" displayName="Table152" ref="A8:F14" totalsRowShown="0" headerRowDxfId="14">
  <tableColumns count="6">
    <tableColumn id="1" name="Race:" dataDxfId="13"/>
    <tableColumn id="2" name="White" dataDxfId="12">
      <calculatedColumnFormula>B2/G2*100</calculatedColumnFormula>
    </tableColumn>
    <tableColumn id="3" name="Black" dataDxfId="11">
      <calculatedColumnFormula>C2/G2*100</calculatedColumnFormula>
    </tableColumn>
    <tableColumn id="4" name="American Indian" dataDxfId="10">
      <calculatedColumnFormula>D2/G2*100</calculatedColumnFormula>
    </tableColumn>
    <tableColumn id="5" name="Asian" dataDxfId="9">
      <calculatedColumnFormula>E2/G2*100</calculatedColumnFormula>
    </tableColumn>
    <tableColumn id="7" name="Hispanic" dataDxfId="8">
      <calculatedColumnFormula>F2/G2*100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2" name="Table1363" displayName="Table1363" ref="A1:G7" totalsRowShown="0" headerRowDxfId="7">
  <tableColumns count="7">
    <tableColumn id="1" name="Race:" dataDxfId="6"/>
    <tableColumn id="2" name="White" dataDxfId="5"/>
    <tableColumn id="3" name="Black" dataDxfId="4"/>
    <tableColumn id="4" name="American Indian" dataDxfId="3"/>
    <tableColumn id="5" name="Asian" dataDxfId="2"/>
    <tableColumn id="7" name="Hispanic" dataDxfId="1"/>
    <tableColumn id="6" name="Total" dataDxfId="0">
      <calculatedColumnFormula>SUM(Table1363[[#This Row],[White]:[Hispanic]])</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D12" sqref="D12"/>
    </sheetView>
  </sheetViews>
  <sheetFormatPr defaultRowHeight="15" x14ac:dyDescent="0.25"/>
  <cols>
    <col min="1" max="1" width="21.28515625" customWidth="1"/>
    <col min="2" max="11" width="7.140625" customWidth="1"/>
  </cols>
  <sheetData>
    <row r="1" spans="1:11" ht="36" x14ac:dyDescent="0.25">
      <c r="A1" s="21" t="s">
        <v>37</v>
      </c>
      <c r="B1" s="21"/>
      <c r="C1" s="21"/>
      <c r="D1" s="21"/>
      <c r="E1" s="21"/>
      <c r="F1" s="21"/>
      <c r="G1" s="21"/>
      <c r="H1" s="21"/>
      <c r="I1" s="21"/>
      <c r="J1" s="21"/>
      <c r="K1" s="21"/>
    </row>
    <row r="2" spans="1:11" ht="48" customHeight="1" x14ac:dyDescent="0.25">
      <c r="A2" s="13" t="s">
        <v>0</v>
      </c>
      <c r="B2" s="20" t="s">
        <v>50</v>
      </c>
      <c r="C2" s="20"/>
      <c r="D2" s="20"/>
      <c r="E2" s="20"/>
      <c r="F2" s="20"/>
      <c r="G2" s="20"/>
      <c r="H2" s="20"/>
      <c r="I2" s="20"/>
      <c r="J2" s="20"/>
      <c r="K2" s="20"/>
    </row>
    <row r="3" spans="1:11" ht="94.5" customHeight="1" x14ac:dyDescent="0.25">
      <c r="A3" s="14" t="s">
        <v>1</v>
      </c>
      <c r="B3" s="22" t="s">
        <v>51</v>
      </c>
      <c r="C3" s="22"/>
      <c r="D3" s="22"/>
      <c r="E3" s="22"/>
      <c r="F3" s="22"/>
      <c r="G3" s="22"/>
      <c r="H3" s="22"/>
      <c r="I3" s="22"/>
      <c r="J3" s="22"/>
      <c r="K3" s="22"/>
    </row>
    <row r="4" spans="1:11" ht="81" customHeight="1" x14ac:dyDescent="0.25">
      <c r="A4" s="13" t="s">
        <v>41</v>
      </c>
      <c r="B4" s="20" t="s">
        <v>52</v>
      </c>
      <c r="C4" s="20"/>
      <c r="D4" s="20"/>
      <c r="E4" s="20"/>
      <c r="F4" s="20"/>
      <c r="G4" s="20"/>
      <c r="H4" s="20"/>
      <c r="I4" s="20"/>
      <c r="J4" s="20"/>
      <c r="K4" s="20"/>
    </row>
    <row r="5" spans="1:11" ht="63.75" customHeight="1" x14ac:dyDescent="0.25">
      <c r="A5" s="14" t="s">
        <v>3</v>
      </c>
      <c r="B5" s="22" t="s">
        <v>53</v>
      </c>
      <c r="C5" s="22"/>
      <c r="D5" s="22"/>
      <c r="E5" s="22"/>
      <c r="F5" s="22"/>
      <c r="G5" s="22"/>
      <c r="H5" s="22"/>
      <c r="I5" s="22"/>
      <c r="J5" s="22"/>
      <c r="K5" s="22"/>
    </row>
    <row r="6" spans="1:11" ht="97.5" customHeight="1" x14ac:dyDescent="0.25">
      <c r="A6" s="13" t="s">
        <v>47</v>
      </c>
      <c r="B6" s="20" t="s">
        <v>54</v>
      </c>
      <c r="C6" s="20"/>
      <c r="D6" s="20"/>
      <c r="E6" s="20"/>
      <c r="F6" s="20"/>
      <c r="G6" s="20"/>
      <c r="H6" s="20"/>
      <c r="I6" s="20"/>
      <c r="J6" s="20"/>
      <c r="K6" s="20"/>
    </row>
  </sheetData>
  <sheetProtection algorithmName="SHA-512" hashValue="bA8UFXEtKMf0WMUGWEP845QUQeGLiYoSE9GhourBHnbOcQh3qiaBefl/gJQQJoDzBh+zrwZe0zL93S3gavR4XA==" saltValue="Gru0MUD0Adb/+kaSoTDtjQ==" spinCount="100000" sheet="1" objects="1" scenarios="1"/>
  <mergeCells count="6">
    <mergeCell ref="B6:K6"/>
    <mergeCell ref="A1:K1"/>
    <mergeCell ref="B2:K2"/>
    <mergeCell ref="B3:K3"/>
    <mergeCell ref="B4:K4"/>
    <mergeCell ref="B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topLeftCell="A130" zoomScale="140" zoomScaleNormal="140" workbookViewId="0">
      <selection activeCell="M80" sqref="M80"/>
    </sheetView>
  </sheetViews>
  <sheetFormatPr defaultRowHeight="15" x14ac:dyDescent="0.25"/>
  <cols>
    <col min="1" max="1" width="16.42578125" customWidth="1"/>
    <col min="4" max="5" width="9.140625" customWidth="1"/>
  </cols>
  <sheetData>
    <row r="1" spans="1:11" ht="36" x14ac:dyDescent="0.55000000000000004">
      <c r="A1" s="29" t="s">
        <v>8</v>
      </c>
      <c r="B1" s="29"/>
      <c r="C1" s="29"/>
      <c r="D1" s="29"/>
      <c r="E1" s="29"/>
      <c r="F1" s="29"/>
      <c r="G1" s="29"/>
      <c r="H1" s="29"/>
      <c r="I1" s="29"/>
      <c r="J1" s="29"/>
      <c r="K1" s="29"/>
    </row>
    <row r="2" spans="1:11" ht="46.5" customHeight="1" x14ac:dyDescent="0.25">
      <c r="A2" s="30" t="s">
        <v>9</v>
      </c>
      <c r="B2" s="32" t="s">
        <v>60</v>
      </c>
      <c r="C2" s="32"/>
      <c r="D2" s="32"/>
      <c r="E2" s="32"/>
      <c r="F2" s="32"/>
      <c r="G2" s="32"/>
      <c r="H2" s="32"/>
      <c r="I2" s="32"/>
      <c r="J2" s="32"/>
      <c r="K2" s="32"/>
    </row>
    <row r="3" spans="1:11" x14ac:dyDescent="0.25">
      <c r="A3" s="30"/>
      <c r="B3" s="33" t="s">
        <v>10</v>
      </c>
      <c r="C3" s="33"/>
      <c r="D3" s="33"/>
      <c r="E3" s="33"/>
      <c r="F3" s="33"/>
      <c r="G3" s="33"/>
      <c r="H3" s="33"/>
      <c r="I3" s="33"/>
      <c r="J3" s="33"/>
      <c r="K3" s="33"/>
    </row>
    <row r="4" spans="1:11" ht="44.25" customHeight="1" x14ac:dyDescent="0.25">
      <c r="A4" s="30"/>
      <c r="B4" s="34" t="s">
        <v>11</v>
      </c>
      <c r="C4" s="34"/>
      <c r="D4" s="34"/>
      <c r="E4" s="34"/>
      <c r="F4" s="34"/>
      <c r="G4" s="34"/>
      <c r="H4" s="34"/>
      <c r="I4" s="34"/>
      <c r="J4" s="34"/>
      <c r="K4" s="34"/>
    </row>
    <row r="5" spans="1:11" ht="15.75" customHeight="1" x14ac:dyDescent="0.25">
      <c r="A5" s="30"/>
      <c r="B5" s="33" t="s">
        <v>12</v>
      </c>
      <c r="C5" s="33"/>
      <c r="D5" s="33"/>
      <c r="E5" s="33"/>
      <c r="F5" s="33"/>
      <c r="G5" s="33"/>
      <c r="H5" s="33"/>
      <c r="I5" s="33"/>
      <c r="J5" s="33"/>
      <c r="K5" s="33"/>
    </row>
    <row r="6" spans="1:11" x14ac:dyDescent="0.25">
      <c r="A6" s="30"/>
      <c r="B6" s="33" t="s">
        <v>13</v>
      </c>
      <c r="C6" s="33"/>
      <c r="D6" s="33"/>
      <c r="E6" s="33"/>
      <c r="F6" s="33"/>
      <c r="G6" s="33"/>
      <c r="H6" s="33"/>
      <c r="I6" s="33"/>
      <c r="J6" s="33"/>
      <c r="K6" s="33"/>
    </row>
    <row r="7" spans="1:11" x14ac:dyDescent="0.25">
      <c r="A7" s="31"/>
      <c r="B7" s="35" t="s">
        <v>14</v>
      </c>
      <c r="C7" s="35"/>
      <c r="D7" s="35"/>
      <c r="E7" s="35"/>
      <c r="F7" s="35"/>
      <c r="G7" s="35"/>
      <c r="H7" s="35"/>
      <c r="I7" s="35"/>
      <c r="J7" s="35"/>
      <c r="K7" s="35"/>
    </row>
    <row r="8" spans="1:11" ht="96" customHeight="1" x14ac:dyDescent="0.25">
      <c r="A8" s="7" t="s">
        <v>36</v>
      </c>
      <c r="B8" s="36" t="s">
        <v>15</v>
      </c>
      <c r="C8" s="37"/>
      <c r="D8" s="37"/>
      <c r="E8" s="37"/>
      <c r="F8" s="37"/>
      <c r="G8" s="37"/>
      <c r="H8" s="37"/>
      <c r="I8" s="37"/>
      <c r="J8" s="37"/>
      <c r="K8" s="37"/>
    </row>
    <row r="9" spans="1:11" ht="15" customHeight="1" x14ac:dyDescent="0.25">
      <c r="A9" s="30" t="s">
        <v>16</v>
      </c>
      <c r="B9" s="38" t="s">
        <v>17</v>
      </c>
      <c r="C9" s="38"/>
      <c r="D9" s="38"/>
      <c r="E9" s="38"/>
      <c r="F9" s="38"/>
      <c r="G9" s="38"/>
      <c r="H9" s="38"/>
      <c r="I9" s="38"/>
      <c r="J9" s="38"/>
      <c r="K9" s="38"/>
    </row>
    <row r="10" spans="1:11" x14ac:dyDescent="0.25">
      <c r="A10" s="30"/>
      <c r="B10" s="4" t="s">
        <v>18</v>
      </c>
      <c r="C10" s="4"/>
      <c r="D10" s="4"/>
      <c r="E10" s="4"/>
      <c r="F10" s="4"/>
      <c r="G10" s="4"/>
      <c r="H10" s="4"/>
      <c r="I10" s="4"/>
      <c r="J10" s="4"/>
      <c r="K10" s="4"/>
    </row>
    <row r="11" spans="1:11" x14ac:dyDescent="0.25">
      <c r="A11" s="30"/>
      <c r="B11" s="4" t="s">
        <v>19</v>
      </c>
      <c r="C11" s="4"/>
      <c r="D11" s="4"/>
      <c r="E11" s="4"/>
      <c r="F11" s="4"/>
      <c r="G11" s="4"/>
      <c r="H11" s="4"/>
      <c r="I11" s="4"/>
      <c r="J11" s="4"/>
      <c r="K11" s="4"/>
    </row>
    <row r="12" spans="1:11" x14ac:dyDescent="0.25">
      <c r="A12" s="30"/>
      <c r="B12" s="4" t="s">
        <v>20</v>
      </c>
      <c r="C12" s="4"/>
      <c r="D12" s="4"/>
      <c r="E12" s="4"/>
      <c r="F12" s="4"/>
      <c r="G12" s="4"/>
      <c r="H12" s="4"/>
      <c r="I12" s="4"/>
      <c r="J12" s="4"/>
      <c r="K12" s="4"/>
    </row>
    <row r="13" spans="1:11" x14ac:dyDescent="0.25">
      <c r="A13" s="30"/>
      <c r="B13" s="5" t="s">
        <v>21</v>
      </c>
      <c r="C13" s="4"/>
      <c r="D13" s="4"/>
      <c r="E13" s="4"/>
      <c r="F13" s="4"/>
      <c r="G13" s="4"/>
      <c r="H13" s="4"/>
      <c r="I13" s="4"/>
      <c r="J13" s="4"/>
      <c r="K13" s="4"/>
    </row>
    <row r="14" spans="1:11" x14ac:dyDescent="0.25">
      <c r="A14" s="30"/>
    </row>
    <row r="15" spans="1:11" x14ac:dyDescent="0.25">
      <c r="A15" s="30"/>
    </row>
    <row r="16" spans="1:11" x14ac:dyDescent="0.25">
      <c r="A16" s="30"/>
    </row>
    <row r="17" spans="1:11" x14ac:dyDescent="0.25">
      <c r="A17" s="30"/>
    </row>
    <row r="18" spans="1:11" x14ac:dyDescent="0.25">
      <c r="A18" s="30"/>
    </row>
    <row r="19" spans="1:11" x14ac:dyDescent="0.25">
      <c r="A19" s="30"/>
    </row>
    <row r="20" spans="1:11" x14ac:dyDescent="0.25">
      <c r="A20" s="30"/>
    </row>
    <row r="21" spans="1:11" x14ac:dyDescent="0.25">
      <c r="A21" s="30"/>
    </row>
    <row r="22" spans="1:11" x14ac:dyDescent="0.25">
      <c r="A22" s="30"/>
    </row>
    <row r="23" spans="1:11" x14ac:dyDescent="0.25">
      <c r="A23" s="30"/>
    </row>
    <row r="24" spans="1:11" x14ac:dyDescent="0.25">
      <c r="A24" s="30"/>
    </row>
    <row r="25" spans="1:11" ht="94.5" customHeight="1" x14ac:dyDescent="0.25">
      <c r="A25" s="30"/>
      <c r="B25" s="39" t="s">
        <v>22</v>
      </c>
      <c r="C25" s="39"/>
      <c r="D25" s="39"/>
      <c r="E25" s="39"/>
      <c r="F25" s="39"/>
      <c r="G25" s="39"/>
      <c r="H25" s="39"/>
      <c r="I25" s="39"/>
      <c r="J25" s="39"/>
      <c r="K25" s="39"/>
    </row>
    <row r="26" spans="1:11" x14ac:dyDescent="0.25">
      <c r="A26" s="30"/>
      <c r="B26" s="40" t="s">
        <v>23</v>
      </c>
      <c r="C26" s="40"/>
      <c r="D26" s="40"/>
      <c r="E26" s="40"/>
      <c r="F26" s="40"/>
      <c r="G26" s="40"/>
      <c r="H26" s="40"/>
      <c r="I26" s="40"/>
      <c r="J26" s="40"/>
      <c r="K26" s="40"/>
    </row>
    <row r="27" spans="1:11" x14ac:dyDescent="0.25">
      <c r="A27" s="30"/>
    </row>
    <row r="28" spans="1:11" x14ac:dyDescent="0.25">
      <c r="A28" s="30"/>
    </row>
    <row r="29" spans="1:11" x14ac:dyDescent="0.25">
      <c r="A29" s="30"/>
    </row>
    <row r="30" spans="1:11" x14ac:dyDescent="0.25">
      <c r="A30" s="30"/>
    </row>
    <row r="31" spans="1:11" x14ac:dyDescent="0.25">
      <c r="A31" s="30"/>
    </row>
    <row r="32" spans="1:11" x14ac:dyDescent="0.25">
      <c r="A32" s="30"/>
    </row>
    <row r="33" spans="1:11" x14ac:dyDescent="0.25">
      <c r="A33" s="30"/>
    </row>
    <row r="34" spans="1:11" x14ac:dyDescent="0.25">
      <c r="A34" s="30"/>
    </row>
    <row r="35" spans="1:11" x14ac:dyDescent="0.25">
      <c r="A35" s="30"/>
    </row>
    <row r="36" spans="1:11" x14ac:dyDescent="0.25">
      <c r="A36" s="30"/>
    </row>
    <row r="37" spans="1:11" x14ac:dyDescent="0.25">
      <c r="A37" s="30"/>
    </row>
    <row r="38" spans="1:11" ht="108.75" customHeight="1" x14ac:dyDescent="0.25">
      <c r="A38" s="30"/>
      <c r="B38" s="39" t="s">
        <v>24</v>
      </c>
      <c r="C38" s="39"/>
      <c r="D38" s="39"/>
      <c r="E38" s="39"/>
      <c r="F38" s="39"/>
      <c r="G38" s="39"/>
      <c r="H38" s="39"/>
      <c r="I38" s="39"/>
      <c r="J38" s="39"/>
      <c r="K38" s="39"/>
    </row>
    <row r="39" spans="1:11" x14ac:dyDescent="0.25">
      <c r="A39" s="30"/>
      <c r="B39" s="41" t="s">
        <v>25</v>
      </c>
      <c r="C39" s="41"/>
      <c r="D39" s="41"/>
      <c r="E39" s="41"/>
      <c r="F39" s="41"/>
      <c r="G39" s="41"/>
      <c r="H39" s="41"/>
      <c r="I39" s="41"/>
      <c r="J39" s="41"/>
      <c r="K39" s="41"/>
    </row>
    <row r="40" spans="1:11" x14ac:dyDescent="0.25">
      <c r="A40" s="30"/>
    </row>
    <row r="41" spans="1:11" x14ac:dyDescent="0.25">
      <c r="A41" s="30"/>
    </row>
    <row r="42" spans="1:11" x14ac:dyDescent="0.25">
      <c r="A42" s="30"/>
    </row>
    <row r="43" spans="1:11" x14ac:dyDescent="0.25">
      <c r="A43" s="30"/>
    </row>
    <row r="44" spans="1:11" x14ac:dyDescent="0.25">
      <c r="A44" s="30"/>
    </row>
    <row r="45" spans="1:11" x14ac:dyDescent="0.25">
      <c r="A45" s="30"/>
    </row>
    <row r="46" spans="1:11" x14ac:dyDescent="0.25">
      <c r="A46" s="30"/>
    </row>
    <row r="47" spans="1:11" x14ac:dyDescent="0.25">
      <c r="A47" s="30"/>
    </row>
    <row r="48" spans="1:11" x14ac:dyDescent="0.25">
      <c r="A48" s="30"/>
    </row>
    <row r="49" spans="1:11" x14ac:dyDescent="0.25">
      <c r="A49" s="30"/>
    </row>
    <row r="50" spans="1:11" x14ac:dyDescent="0.25">
      <c r="A50" s="30"/>
    </row>
    <row r="51" spans="1:11" x14ac:dyDescent="0.25">
      <c r="A51" s="30"/>
    </row>
    <row r="52" spans="1:11" x14ac:dyDescent="0.25">
      <c r="A52" s="30"/>
    </row>
    <row r="53" spans="1:11" x14ac:dyDescent="0.25">
      <c r="A53" s="30"/>
    </row>
    <row r="54" spans="1:11" x14ac:dyDescent="0.25">
      <c r="A54" s="30"/>
    </row>
    <row r="55" spans="1:11" x14ac:dyDescent="0.25">
      <c r="A55" s="30"/>
    </row>
    <row r="56" spans="1:11" x14ac:dyDescent="0.25">
      <c r="A56" s="30"/>
    </row>
    <row r="57" spans="1:11" x14ac:dyDescent="0.25">
      <c r="A57" s="30"/>
    </row>
    <row r="58" spans="1:11" x14ac:dyDescent="0.25">
      <c r="A58" s="30"/>
    </row>
    <row r="59" spans="1:11" x14ac:dyDescent="0.25">
      <c r="A59" s="30"/>
    </row>
    <row r="60" spans="1:11" x14ac:dyDescent="0.25">
      <c r="A60" s="30"/>
    </row>
    <row r="61" spans="1:11" x14ac:dyDescent="0.25">
      <c r="A61" s="30"/>
    </row>
    <row r="62" spans="1:11" ht="32.25" customHeight="1" x14ac:dyDescent="0.25">
      <c r="A62" s="30"/>
      <c r="B62" s="39" t="s">
        <v>26</v>
      </c>
      <c r="C62" s="39"/>
      <c r="D62" s="39"/>
      <c r="E62" s="39"/>
      <c r="F62" s="39"/>
      <c r="G62" s="39"/>
      <c r="H62" s="39"/>
      <c r="I62" s="39"/>
      <c r="J62" s="39"/>
      <c r="K62" s="39"/>
    </row>
    <row r="63" spans="1:11" x14ac:dyDescent="0.25">
      <c r="A63" s="30"/>
      <c r="B63" s="41" t="s">
        <v>27</v>
      </c>
      <c r="C63" s="41"/>
      <c r="D63" s="41"/>
      <c r="E63" s="41"/>
      <c r="F63" s="41"/>
      <c r="G63" s="41"/>
      <c r="H63" s="41"/>
      <c r="I63" s="41"/>
      <c r="J63" s="41"/>
      <c r="K63" s="41"/>
    </row>
    <row r="64" spans="1:11" x14ac:dyDescent="0.25">
      <c r="A64" s="30"/>
    </row>
    <row r="65" spans="1:11" x14ac:dyDescent="0.25">
      <c r="A65" s="30"/>
    </row>
    <row r="66" spans="1:11" x14ac:dyDescent="0.25">
      <c r="A66" s="30"/>
    </row>
    <row r="67" spans="1:11" x14ac:dyDescent="0.25">
      <c r="A67" s="30"/>
    </row>
    <row r="68" spans="1:11" x14ac:dyDescent="0.25">
      <c r="A68" s="30"/>
    </row>
    <row r="69" spans="1:11" x14ac:dyDescent="0.25">
      <c r="A69" s="30"/>
    </row>
    <row r="70" spans="1:11" x14ac:dyDescent="0.25">
      <c r="A70" s="30"/>
    </row>
    <row r="71" spans="1:11" x14ac:dyDescent="0.25">
      <c r="A71" s="30"/>
    </row>
    <row r="72" spans="1:11" x14ac:dyDescent="0.25">
      <c r="A72" s="30"/>
    </row>
    <row r="73" spans="1:11" x14ac:dyDescent="0.25">
      <c r="A73" s="30"/>
    </row>
    <row r="74" spans="1:11" x14ac:dyDescent="0.25">
      <c r="A74" s="30"/>
    </row>
    <row r="75" spans="1:11" x14ac:dyDescent="0.25">
      <c r="A75" s="30"/>
    </row>
    <row r="76" spans="1:11" ht="32.25" customHeight="1" x14ac:dyDescent="0.25">
      <c r="A76" s="31"/>
      <c r="B76" s="28" t="s">
        <v>28</v>
      </c>
      <c r="C76" s="28"/>
      <c r="D76" s="28"/>
      <c r="E76" s="28"/>
      <c r="F76" s="28"/>
      <c r="G76" s="28"/>
      <c r="H76" s="28"/>
      <c r="I76" s="28"/>
      <c r="J76" s="28"/>
      <c r="K76" s="28"/>
    </row>
    <row r="77" spans="1:11" ht="21.75" customHeight="1" x14ac:dyDescent="0.25">
      <c r="A77" s="23" t="s">
        <v>29</v>
      </c>
      <c r="B77" s="26" t="s">
        <v>33</v>
      </c>
      <c r="C77" s="26"/>
      <c r="D77" s="26"/>
      <c r="E77" s="26"/>
      <c r="F77" s="26"/>
      <c r="G77" s="8" t="s">
        <v>5</v>
      </c>
      <c r="H77" s="8" t="s">
        <v>30</v>
      </c>
      <c r="I77" s="8" t="s">
        <v>31</v>
      </c>
      <c r="J77" s="8" t="s">
        <v>6</v>
      </c>
      <c r="K77" s="8" t="s">
        <v>32</v>
      </c>
    </row>
    <row r="78" spans="1:11" ht="15.75" customHeight="1" x14ac:dyDescent="0.25">
      <c r="A78" s="24"/>
      <c r="B78" s="27"/>
      <c r="C78" s="27"/>
      <c r="D78" s="27"/>
      <c r="E78" s="27"/>
      <c r="F78" s="27"/>
      <c r="G78" s="6">
        <v>29564</v>
      </c>
      <c r="H78" s="6">
        <v>70190</v>
      </c>
      <c r="I78" s="6">
        <v>267</v>
      </c>
      <c r="J78" s="6">
        <v>3714</v>
      </c>
      <c r="K78" s="6">
        <v>20757</v>
      </c>
    </row>
    <row r="79" spans="1:11" ht="14.25" customHeight="1" x14ac:dyDescent="0.25">
      <c r="A79" s="25"/>
      <c r="B79" s="28"/>
      <c r="C79" s="28"/>
      <c r="D79" s="28"/>
      <c r="E79" s="28"/>
      <c r="F79" s="28"/>
      <c r="G79" s="9"/>
      <c r="H79" s="9"/>
      <c r="I79" s="9"/>
      <c r="J79" s="9"/>
      <c r="K79" s="9"/>
    </row>
    <row r="80" spans="1:11" ht="168" customHeight="1" x14ac:dyDescent="0.25">
      <c r="A80" s="42" t="s">
        <v>34</v>
      </c>
      <c r="B80" s="26" t="s">
        <v>35</v>
      </c>
      <c r="C80" s="26"/>
      <c r="D80" s="26"/>
      <c r="E80" s="26"/>
      <c r="F80" s="26"/>
      <c r="G80" s="26"/>
      <c r="H80" s="26"/>
      <c r="I80" s="26"/>
      <c r="J80" s="26"/>
      <c r="K80" s="26"/>
    </row>
    <row r="81" spans="1:11" x14ac:dyDescent="0.25">
      <c r="A81" s="30"/>
      <c r="B81" s="44" t="s">
        <v>38</v>
      </c>
      <c r="C81" s="44"/>
      <c r="D81" s="44"/>
      <c r="E81" s="44"/>
      <c r="F81" s="44"/>
      <c r="G81" s="44"/>
      <c r="H81" s="44"/>
      <c r="I81" s="44"/>
      <c r="J81" s="44"/>
      <c r="K81" s="44"/>
    </row>
    <row r="82" spans="1:11" ht="66" customHeight="1" x14ac:dyDescent="0.25">
      <c r="A82" s="30"/>
      <c r="B82" s="27" t="s">
        <v>39</v>
      </c>
      <c r="C82" s="27"/>
      <c r="D82" s="27"/>
      <c r="E82" s="27"/>
      <c r="F82" s="27"/>
      <c r="G82" s="27"/>
      <c r="H82" s="27"/>
      <c r="I82" s="27"/>
      <c r="J82" s="27"/>
      <c r="K82" s="27"/>
    </row>
    <row r="83" spans="1:11" x14ac:dyDescent="0.25">
      <c r="A83" s="30"/>
      <c r="B83" s="44" t="s">
        <v>1</v>
      </c>
      <c r="C83" s="44"/>
      <c r="D83" s="44"/>
      <c r="E83" s="44"/>
      <c r="F83" s="44"/>
      <c r="G83" s="44"/>
      <c r="H83" s="44"/>
      <c r="I83" s="44"/>
      <c r="J83" s="44"/>
      <c r="K83" s="44"/>
    </row>
    <row r="84" spans="1:11" ht="61.5" customHeight="1" x14ac:dyDescent="0.25">
      <c r="A84" s="30"/>
      <c r="B84" s="27" t="s">
        <v>40</v>
      </c>
      <c r="C84" s="27"/>
      <c r="D84" s="27"/>
      <c r="E84" s="27"/>
      <c r="F84" s="27"/>
      <c r="G84" s="27"/>
      <c r="H84" s="27"/>
      <c r="I84" s="27"/>
      <c r="J84" s="27"/>
      <c r="K84" s="27"/>
    </row>
    <row r="85" spans="1:11" x14ac:dyDescent="0.25">
      <c r="A85" s="30"/>
      <c r="B85" s="44" t="s">
        <v>41</v>
      </c>
      <c r="C85" s="44"/>
      <c r="D85" s="44"/>
      <c r="E85" s="44"/>
      <c r="F85" s="44"/>
      <c r="G85" s="44"/>
      <c r="H85" s="44"/>
      <c r="I85" s="44"/>
      <c r="J85" s="44"/>
      <c r="K85" s="44"/>
    </row>
    <row r="86" spans="1:11" ht="33" customHeight="1" x14ac:dyDescent="0.25">
      <c r="A86" s="30"/>
      <c r="B86" s="27" t="s">
        <v>42</v>
      </c>
      <c r="C86" s="27"/>
      <c r="D86" s="27"/>
      <c r="E86" s="27"/>
      <c r="F86" s="27"/>
      <c r="G86" s="27"/>
      <c r="H86" s="27"/>
      <c r="I86" s="27"/>
      <c r="J86" s="27"/>
      <c r="K86" s="27"/>
    </row>
    <row r="87" spans="1:11" x14ac:dyDescent="0.25">
      <c r="A87" s="30"/>
      <c r="B87" s="45" t="s">
        <v>3</v>
      </c>
      <c r="C87" s="45"/>
      <c r="D87" s="45"/>
      <c r="E87" s="45"/>
      <c r="F87" s="45"/>
      <c r="G87" s="45"/>
      <c r="H87" s="45"/>
      <c r="I87" s="45"/>
      <c r="J87" s="45"/>
      <c r="K87" s="45"/>
    </row>
    <row r="88" spans="1:11" ht="171" customHeight="1" x14ac:dyDescent="0.25">
      <c r="A88" s="30"/>
      <c r="B88" s="27" t="s">
        <v>43</v>
      </c>
      <c r="C88" s="43"/>
      <c r="D88" s="43"/>
      <c r="E88" s="43"/>
      <c r="F88" s="43"/>
      <c r="G88" s="43"/>
      <c r="H88" s="43"/>
      <c r="I88" s="43"/>
      <c r="J88" s="43"/>
      <c r="K88" s="43"/>
    </row>
    <row r="89" spans="1:11" x14ac:dyDescent="0.25">
      <c r="A89" s="30"/>
      <c r="B89" s="46" t="s">
        <v>44</v>
      </c>
      <c r="C89" s="46"/>
      <c r="D89" s="46"/>
      <c r="E89" s="46"/>
      <c r="F89" s="46"/>
      <c r="G89" s="46"/>
      <c r="H89" s="46"/>
      <c r="I89" s="46"/>
      <c r="J89" s="46"/>
      <c r="K89" s="46"/>
    </row>
    <row r="90" spans="1:11" x14ac:dyDescent="0.25">
      <c r="A90" s="30"/>
      <c r="B90" s="10"/>
      <c r="C90" s="10"/>
      <c r="D90" s="10"/>
      <c r="E90" s="10"/>
      <c r="F90" s="10"/>
      <c r="G90" s="10"/>
      <c r="H90" s="10"/>
      <c r="I90" s="10"/>
      <c r="J90" s="10"/>
      <c r="K90" s="10"/>
    </row>
    <row r="91" spans="1:11" x14ac:dyDescent="0.25">
      <c r="A91" s="30"/>
      <c r="B91" s="10"/>
      <c r="C91" s="10"/>
      <c r="D91" s="10"/>
      <c r="E91" s="10"/>
      <c r="F91" s="10"/>
      <c r="G91" s="10"/>
      <c r="H91" s="10"/>
      <c r="I91" s="10"/>
      <c r="J91" s="10"/>
      <c r="K91" s="10"/>
    </row>
    <row r="92" spans="1:11" x14ac:dyDescent="0.25">
      <c r="A92" s="30"/>
      <c r="B92" s="10"/>
      <c r="C92" s="10"/>
      <c r="D92" s="10"/>
      <c r="E92" s="10"/>
      <c r="F92" s="10"/>
      <c r="G92" s="10"/>
      <c r="H92" s="10"/>
      <c r="I92" s="10"/>
      <c r="J92" s="10"/>
      <c r="K92" s="10"/>
    </row>
    <row r="93" spans="1:11" x14ac:dyDescent="0.25">
      <c r="A93" s="30"/>
      <c r="B93" s="10"/>
      <c r="C93" s="10"/>
      <c r="D93" s="10"/>
      <c r="E93" s="10"/>
      <c r="F93" s="10"/>
      <c r="G93" s="10"/>
      <c r="H93" s="10"/>
      <c r="I93" s="10"/>
      <c r="J93" s="10"/>
      <c r="K93" s="10"/>
    </row>
    <row r="94" spans="1:11" x14ac:dyDescent="0.25">
      <c r="A94" s="30"/>
      <c r="B94" s="10"/>
      <c r="C94" s="10"/>
      <c r="D94" s="10"/>
      <c r="E94" s="10"/>
      <c r="F94" s="10"/>
      <c r="G94" s="10"/>
      <c r="H94" s="10"/>
      <c r="I94" s="10"/>
      <c r="J94" s="10"/>
      <c r="K94" s="10"/>
    </row>
    <row r="95" spans="1:11" x14ac:dyDescent="0.25">
      <c r="A95" s="30"/>
      <c r="B95" s="10"/>
      <c r="C95" s="10"/>
      <c r="D95" s="10"/>
      <c r="E95" s="10"/>
      <c r="F95" s="10"/>
      <c r="G95" s="10"/>
      <c r="H95" s="10"/>
      <c r="I95" s="10"/>
      <c r="J95" s="10"/>
      <c r="K95" s="10"/>
    </row>
    <row r="96" spans="1:11" x14ac:dyDescent="0.25">
      <c r="A96" s="30"/>
      <c r="B96" s="10"/>
      <c r="C96" s="10"/>
      <c r="D96" s="10"/>
      <c r="E96" s="10"/>
      <c r="F96" s="10"/>
      <c r="G96" s="10"/>
      <c r="H96" s="10"/>
      <c r="I96" s="10"/>
      <c r="J96" s="10"/>
      <c r="K96" s="10"/>
    </row>
    <row r="97" spans="1:11" x14ac:dyDescent="0.25">
      <c r="A97" s="30"/>
      <c r="B97" s="10"/>
      <c r="C97" s="10"/>
      <c r="D97" s="10"/>
      <c r="E97" s="10"/>
      <c r="F97" s="10"/>
      <c r="G97" s="10"/>
      <c r="H97" s="10"/>
      <c r="I97" s="10"/>
      <c r="J97" s="10"/>
      <c r="K97" s="10"/>
    </row>
    <row r="98" spans="1:11" x14ac:dyDescent="0.25">
      <c r="A98" s="30"/>
      <c r="B98" s="10"/>
      <c r="C98" s="10"/>
      <c r="D98" s="10"/>
      <c r="E98" s="10"/>
      <c r="F98" s="10"/>
      <c r="G98" s="10"/>
      <c r="H98" s="10"/>
      <c r="I98" s="10"/>
      <c r="J98" s="10"/>
      <c r="K98" s="10"/>
    </row>
    <row r="99" spans="1:11" x14ac:dyDescent="0.25">
      <c r="A99" s="30"/>
      <c r="B99" s="10"/>
      <c r="C99" s="10"/>
      <c r="D99" s="10"/>
      <c r="E99" s="10"/>
      <c r="F99" s="10"/>
      <c r="G99" s="10"/>
      <c r="H99" s="10"/>
      <c r="I99" s="10"/>
      <c r="J99" s="10"/>
      <c r="K99" s="10"/>
    </row>
    <row r="100" spans="1:11" x14ac:dyDescent="0.25">
      <c r="A100" s="30"/>
      <c r="B100" s="10"/>
      <c r="C100" s="10"/>
      <c r="D100" s="10"/>
      <c r="E100" s="10"/>
      <c r="F100" s="10"/>
      <c r="G100" s="10"/>
      <c r="H100" s="10"/>
      <c r="I100" s="10"/>
      <c r="J100" s="10"/>
      <c r="K100" s="10"/>
    </row>
    <row r="101" spans="1:11" x14ac:dyDescent="0.25">
      <c r="A101" s="30"/>
      <c r="B101" s="10"/>
      <c r="C101" s="10"/>
      <c r="D101" s="10"/>
      <c r="E101" s="10"/>
      <c r="F101" s="10"/>
      <c r="G101" s="10"/>
      <c r="H101" s="10"/>
      <c r="I101" s="10"/>
      <c r="J101" s="10"/>
      <c r="K101" s="10"/>
    </row>
    <row r="102" spans="1:11" x14ac:dyDescent="0.25">
      <c r="A102" s="30"/>
      <c r="B102" s="10"/>
      <c r="C102" s="10"/>
      <c r="D102" s="10"/>
      <c r="E102" s="10"/>
      <c r="F102" s="10"/>
      <c r="G102" s="10"/>
      <c r="H102" s="10"/>
      <c r="I102" s="10"/>
      <c r="J102" s="10"/>
      <c r="K102" s="10"/>
    </row>
    <row r="103" spans="1:11" x14ac:dyDescent="0.25">
      <c r="A103" s="30"/>
      <c r="B103" s="10"/>
      <c r="C103" s="10"/>
      <c r="D103" s="10"/>
      <c r="E103" s="10"/>
      <c r="F103" s="10"/>
      <c r="G103" s="10"/>
      <c r="H103" s="10"/>
      <c r="I103" s="10"/>
      <c r="J103" s="10"/>
      <c r="K103" s="10"/>
    </row>
    <row r="104" spans="1:11" x14ac:dyDescent="0.25">
      <c r="A104" s="30"/>
      <c r="B104" s="10"/>
      <c r="C104" s="10"/>
      <c r="D104" s="10"/>
      <c r="E104" s="10"/>
      <c r="F104" s="10"/>
      <c r="G104" s="10"/>
      <c r="H104" s="10"/>
      <c r="I104" s="10"/>
      <c r="J104" s="10"/>
      <c r="K104" s="10"/>
    </row>
    <row r="105" spans="1:11" x14ac:dyDescent="0.25">
      <c r="A105" s="30"/>
      <c r="B105" s="10"/>
      <c r="C105" s="10"/>
      <c r="D105" s="10"/>
      <c r="E105" s="10"/>
      <c r="F105" s="10"/>
      <c r="G105" s="10"/>
      <c r="H105" s="10"/>
      <c r="I105" s="10"/>
      <c r="J105" s="10"/>
      <c r="K105" s="10"/>
    </row>
    <row r="106" spans="1:11" x14ac:dyDescent="0.25">
      <c r="A106" s="30"/>
      <c r="B106" s="10"/>
      <c r="C106" s="10"/>
      <c r="D106" s="10"/>
      <c r="E106" s="10"/>
      <c r="F106" s="10"/>
      <c r="G106" s="10"/>
      <c r="H106" s="10"/>
      <c r="I106" s="10"/>
      <c r="J106" s="10"/>
      <c r="K106" s="10"/>
    </row>
    <row r="107" spans="1:11" x14ac:dyDescent="0.25">
      <c r="A107" s="30"/>
      <c r="B107" s="10"/>
      <c r="C107" s="10"/>
      <c r="D107" s="10"/>
      <c r="E107" s="10"/>
      <c r="F107" s="10"/>
      <c r="G107" s="10"/>
      <c r="H107" s="10"/>
      <c r="I107" s="10"/>
      <c r="J107" s="10"/>
      <c r="K107" s="10"/>
    </row>
    <row r="108" spans="1:11" x14ac:dyDescent="0.25">
      <c r="A108" s="30"/>
      <c r="B108" s="43" t="s">
        <v>45</v>
      </c>
      <c r="C108" s="43"/>
      <c r="D108" s="43"/>
      <c r="E108" s="43"/>
      <c r="F108" s="43"/>
      <c r="G108" s="43"/>
      <c r="H108" s="43"/>
      <c r="I108" s="43"/>
      <c r="J108" s="43"/>
      <c r="K108" s="43"/>
    </row>
    <row r="109" spans="1:11" x14ac:dyDescent="0.25">
      <c r="A109" s="30"/>
      <c r="B109" s="46" t="s">
        <v>46</v>
      </c>
      <c r="C109" s="46"/>
      <c r="D109" s="46"/>
      <c r="E109" s="46"/>
      <c r="F109" s="46"/>
      <c r="G109" s="46"/>
      <c r="H109" s="46"/>
      <c r="I109" s="46"/>
      <c r="J109" s="46"/>
      <c r="K109" s="46"/>
    </row>
    <row r="110" spans="1:11" x14ac:dyDescent="0.25">
      <c r="A110" s="30"/>
      <c r="B110" s="10"/>
      <c r="C110" s="10"/>
      <c r="D110" s="10"/>
      <c r="E110" s="10"/>
      <c r="F110" s="10"/>
      <c r="G110" s="10"/>
      <c r="H110" s="10"/>
      <c r="I110" s="10"/>
      <c r="J110" s="10"/>
      <c r="K110" s="10"/>
    </row>
    <row r="111" spans="1:11" x14ac:dyDescent="0.25">
      <c r="A111" s="30"/>
      <c r="B111" s="10"/>
      <c r="C111" s="10"/>
      <c r="D111" s="10"/>
      <c r="E111" s="10"/>
      <c r="F111" s="10"/>
      <c r="G111" s="10"/>
      <c r="H111" s="10"/>
      <c r="I111" s="10"/>
      <c r="J111" s="10"/>
      <c r="K111" s="10"/>
    </row>
    <row r="112" spans="1:11" x14ac:dyDescent="0.25">
      <c r="A112" s="30"/>
      <c r="B112" s="10"/>
      <c r="C112" s="10"/>
      <c r="D112" s="10"/>
      <c r="E112" s="10"/>
      <c r="F112" s="10"/>
      <c r="G112" s="10"/>
      <c r="H112" s="10"/>
      <c r="I112" s="10"/>
      <c r="J112" s="10"/>
      <c r="K112" s="10"/>
    </row>
    <row r="113" spans="1:11" x14ac:dyDescent="0.25">
      <c r="A113" s="30"/>
      <c r="B113" s="10"/>
      <c r="C113" s="10"/>
      <c r="D113" s="10"/>
      <c r="E113" s="10"/>
      <c r="F113" s="10"/>
      <c r="G113" s="10"/>
      <c r="H113" s="10"/>
      <c r="I113" s="10"/>
      <c r="J113" s="10"/>
      <c r="K113" s="10"/>
    </row>
    <row r="114" spans="1:11" x14ac:dyDescent="0.25">
      <c r="A114" s="30"/>
      <c r="B114" s="10"/>
      <c r="C114" s="10"/>
      <c r="D114" s="10"/>
      <c r="E114" s="10"/>
      <c r="F114" s="10"/>
      <c r="G114" s="10"/>
      <c r="H114" s="10"/>
      <c r="I114" s="10"/>
      <c r="J114" s="10"/>
      <c r="K114" s="10"/>
    </row>
    <row r="115" spans="1:11" x14ac:dyDescent="0.25">
      <c r="A115" s="30"/>
      <c r="B115" s="10"/>
      <c r="C115" s="10"/>
      <c r="D115" s="10"/>
      <c r="E115" s="10"/>
      <c r="F115" s="10"/>
      <c r="G115" s="10"/>
      <c r="H115" s="10"/>
      <c r="I115" s="10"/>
      <c r="J115" s="10"/>
      <c r="K115" s="10"/>
    </row>
    <row r="116" spans="1:11" x14ac:dyDescent="0.25">
      <c r="A116" s="30"/>
      <c r="B116" s="10"/>
      <c r="C116" s="10"/>
      <c r="D116" s="10"/>
      <c r="E116" s="10"/>
      <c r="F116" s="10"/>
      <c r="G116" s="10"/>
      <c r="H116" s="10"/>
      <c r="I116" s="10"/>
      <c r="J116" s="10"/>
      <c r="K116" s="10"/>
    </row>
    <row r="117" spans="1:11" x14ac:dyDescent="0.25">
      <c r="A117" s="30"/>
      <c r="B117" s="10"/>
      <c r="C117" s="10"/>
      <c r="D117" s="10"/>
      <c r="E117" s="10"/>
      <c r="F117" s="10"/>
      <c r="G117" s="10"/>
      <c r="H117" s="10"/>
      <c r="I117" s="10"/>
      <c r="J117" s="10"/>
      <c r="K117" s="10"/>
    </row>
    <row r="118" spans="1:11" x14ac:dyDescent="0.25">
      <c r="A118" s="30"/>
      <c r="B118" s="10"/>
      <c r="C118" s="10"/>
      <c r="D118" s="10"/>
      <c r="E118" s="10"/>
      <c r="F118" s="10"/>
      <c r="G118" s="10"/>
      <c r="H118" s="10"/>
      <c r="I118" s="10"/>
      <c r="J118" s="10"/>
      <c r="K118" s="10"/>
    </row>
    <row r="119" spans="1:11" x14ac:dyDescent="0.25">
      <c r="A119" s="30"/>
      <c r="B119" s="10"/>
      <c r="C119" s="10"/>
      <c r="D119" s="10"/>
      <c r="E119" s="10"/>
      <c r="F119" s="10"/>
      <c r="G119" s="10"/>
      <c r="H119" s="10"/>
      <c r="I119" s="10"/>
      <c r="J119" s="10"/>
      <c r="K119" s="10"/>
    </row>
    <row r="120" spans="1:11" x14ac:dyDescent="0.25">
      <c r="A120" s="30"/>
      <c r="B120" s="10"/>
      <c r="C120" s="10"/>
      <c r="D120" s="10"/>
      <c r="E120" s="10"/>
      <c r="F120" s="10"/>
      <c r="G120" s="10"/>
      <c r="H120" s="10"/>
      <c r="I120" s="10"/>
      <c r="J120" s="10"/>
      <c r="K120" s="10"/>
    </row>
    <row r="121" spans="1:11" x14ac:dyDescent="0.25">
      <c r="A121" s="30"/>
      <c r="B121" s="10"/>
      <c r="C121" s="10"/>
      <c r="D121" s="10"/>
      <c r="E121" s="10"/>
      <c r="F121" s="10"/>
      <c r="G121" s="10"/>
      <c r="H121" s="10"/>
      <c r="I121" s="10"/>
      <c r="J121" s="10"/>
      <c r="K121" s="10"/>
    </row>
    <row r="122" spans="1:11" x14ac:dyDescent="0.25">
      <c r="A122" s="30"/>
      <c r="B122" s="10"/>
      <c r="C122" s="10"/>
      <c r="D122" s="10"/>
      <c r="E122" s="10"/>
      <c r="F122" s="10"/>
      <c r="G122" s="10"/>
      <c r="H122" s="10"/>
      <c r="I122" s="10"/>
      <c r="J122" s="10"/>
      <c r="K122" s="10"/>
    </row>
    <row r="123" spans="1:11" x14ac:dyDescent="0.25">
      <c r="A123" s="30"/>
      <c r="B123" s="10"/>
      <c r="C123" s="10"/>
      <c r="D123" s="10"/>
      <c r="E123" s="10"/>
      <c r="F123" s="10"/>
      <c r="G123" s="10"/>
      <c r="H123" s="10"/>
      <c r="I123" s="10"/>
      <c r="J123" s="10"/>
      <c r="K123" s="10"/>
    </row>
    <row r="124" spans="1:11" x14ac:dyDescent="0.25">
      <c r="A124" s="30"/>
      <c r="B124" s="10"/>
      <c r="C124" s="10"/>
      <c r="D124" s="10"/>
      <c r="E124" s="10"/>
      <c r="F124" s="10"/>
      <c r="G124" s="10"/>
      <c r="H124" s="10"/>
      <c r="I124" s="10"/>
      <c r="J124" s="10"/>
      <c r="K124" s="10"/>
    </row>
    <row r="125" spans="1:11" x14ac:dyDescent="0.25">
      <c r="A125" s="30"/>
      <c r="B125" s="10"/>
      <c r="C125" s="10"/>
      <c r="D125" s="10"/>
      <c r="E125" s="10"/>
      <c r="F125" s="10"/>
      <c r="G125" s="10"/>
      <c r="H125" s="10"/>
      <c r="I125" s="10"/>
      <c r="J125" s="10"/>
      <c r="K125" s="10"/>
    </row>
    <row r="126" spans="1:11" x14ac:dyDescent="0.25">
      <c r="A126" s="30"/>
      <c r="B126" s="10"/>
      <c r="C126" s="10"/>
      <c r="D126" s="10"/>
      <c r="E126" s="10"/>
      <c r="F126" s="10"/>
      <c r="G126" s="10"/>
      <c r="H126" s="10"/>
      <c r="I126" s="10"/>
      <c r="J126" s="10"/>
      <c r="K126" s="10"/>
    </row>
    <row r="127" spans="1:11" x14ac:dyDescent="0.25">
      <c r="A127" s="30"/>
      <c r="B127" s="10"/>
      <c r="C127" s="10"/>
      <c r="D127" s="10"/>
      <c r="E127" s="10"/>
      <c r="F127" s="10"/>
      <c r="G127" s="10"/>
      <c r="H127" s="10"/>
      <c r="I127" s="10"/>
      <c r="J127" s="10"/>
      <c r="K127" s="10"/>
    </row>
    <row r="128" spans="1:11" x14ac:dyDescent="0.25">
      <c r="A128" s="30"/>
      <c r="B128" s="10"/>
      <c r="C128" s="10"/>
      <c r="D128" s="10"/>
      <c r="E128" s="10"/>
      <c r="F128" s="10"/>
      <c r="G128" s="10"/>
      <c r="H128" s="10"/>
      <c r="I128" s="10"/>
      <c r="J128" s="10"/>
      <c r="K128" s="10"/>
    </row>
    <row r="129" spans="1:11" x14ac:dyDescent="0.25">
      <c r="A129" s="30"/>
      <c r="B129" s="45" t="s">
        <v>47</v>
      </c>
      <c r="C129" s="45"/>
      <c r="D129" s="45"/>
      <c r="E129" s="45"/>
      <c r="F129" s="45"/>
      <c r="G129" s="45"/>
      <c r="H129" s="45"/>
      <c r="I129" s="45"/>
      <c r="J129" s="45"/>
      <c r="K129" s="45"/>
    </row>
    <row r="130" spans="1:11" ht="30.75" customHeight="1" x14ac:dyDescent="0.25">
      <c r="A130" s="31"/>
      <c r="B130" s="28" t="s">
        <v>48</v>
      </c>
      <c r="C130" s="28"/>
      <c r="D130" s="28"/>
      <c r="E130" s="28"/>
      <c r="F130" s="28"/>
      <c r="G130" s="28"/>
      <c r="H130" s="28"/>
      <c r="I130" s="28"/>
      <c r="J130" s="28"/>
      <c r="K130" s="28"/>
    </row>
    <row r="131" spans="1:11" ht="112.5" customHeight="1" x14ac:dyDescent="0.25">
      <c r="A131" s="23" t="s">
        <v>49</v>
      </c>
      <c r="B131" s="47" t="s">
        <v>58</v>
      </c>
      <c r="C131" s="47"/>
      <c r="D131" s="47"/>
      <c r="E131" s="47"/>
      <c r="F131" s="47"/>
      <c r="G131" s="47"/>
      <c r="H131" s="47"/>
      <c r="I131" s="47"/>
      <c r="J131" s="47"/>
      <c r="K131" s="47"/>
    </row>
    <row r="132" spans="1:11" ht="31.5" customHeight="1" x14ac:dyDescent="0.25">
      <c r="A132" s="24"/>
      <c r="B132" s="27" t="s">
        <v>59</v>
      </c>
      <c r="C132" s="27"/>
      <c r="D132" s="27"/>
      <c r="E132" s="11"/>
      <c r="F132" s="11"/>
      <c r="G132" s="12" t="s">
        <v>5</v>
      </c>
      <c r="H132" s="12" t="s">
        <v>30</v>
      </c>
      <c r="I132" s="12" t="s">
        <v>31</v>
      </c>
      <c r="J132" s="12" t="s">
        <v>6</v>
      </c>
      <c r="K132" s="12" t="s">
        <v>32</v>
      </c>
    </row>
    <row r="133" spans="1:11" x14ac:dyDescent="0.25">
      <c r="A133" s="24"/>
      <c r="B133" s="27"/>
      <c r="C133" s="27"/>
      <c r="D133" s="27"/>
      <c r="E133" s="48" t="s">
        <v>0</v>
      </c>
      <c r="F133" s="49"/>
      <c r="G133" s="6">
        <v>27</v>
      </c>
      <c r="H133" s="6">
        <v>2549</v>
      </c>
      <c r="I133" s="6">
        <v>0</v>
      </c>
      <c r="J133" s="6">
        <v>2</v>
      </c>
      <c r="K133" s="6">
        <v>186</v>
      </c>
    </row>
    <row r="134" spans="1:11" x14ac:dyDescent="0.25">
      <c r="A134" s="24"/>
      <c r="B134" s="27"/>
      <c r="C134" s="27"/>
      <c r="D134" s="27"/>
      <c r="E134" s="50" t="s">
        <v>1</v>
      </c>
      <c r="F134" s="51"/>
      <c r="G134" s="6">
        <v>21</v>
      </c>
      <c r="H134" s="6">
        <v>453</v>
      </c>
      <c r="I134" s="6">
        <v>1</v>
      </c>
      <c r="J134" s="6">
        <v>2</v>
      </c>
      <c r="K134" s="6">
        <v>41</v>
      </c>
    </row>
    <row r="135" spans="1:11" x14ac:dyDescent="0.25">
      <c r="A135" s="24"/>
      <c r="B135" s="27"/>
      <c r="C135" s="27"/>
      <c r="D135" s="27"/>
      <c r="E135" s="50" t="s">
        <v>41</v>
      </c>
      <c r="F135" s="51"/>
      <c r="G135" s="6">
        <v>1</v>
      </c>
      <c r="H135" s="6">
        <v>425</v>
      </c>
      <c r="I135" s="6">
        <v>0</v>
      </c>
      <c r="J135" s="6">
        <v>1</v>
      </c>
      <c r="K135" s="6">
        <v>27</v>
      </c>
    </row>
    <row r="136" spans="1:11" x14ac:dyDescent="0.25">
      <c r="A136" s="24"/>
      <c r="B136" s="27"/>
      <c r="C136" s="27"/>
      <c r="D136" s="27"/>
      <c r="E136" s="50" t="s">
        <v>3</v>
      </c>
      <c r="F136" s="51"/>
      <c r="G136" s="6">
        <v>0</v>
      </c>
      <c r="H136" s="6">
        <v>263</v>
      </c>
      <c r="I136" s="6">
        <v>0</v>
      </c>
      <c r="J136" s="6">
        <v>0</v>
      </c>
      <c r="K136" s="6">
        <v>8</v>
      </c>
    </row>
    <row r="137" spans="1:11" ht="33.75" customHeight="1" x14ac:dyDescent="0.25">
      <c r="A137" s="25"/>
      <c r="B137" s="28"/>
      <c r="C137" s="28"/>
      <c r="D137" s="28"/>
      <c r="E137" s="52" t="s">
        <v>47</v>
      </c>
      <c r="F137" s="53"/>
      <c r="G137" s="6">
        <v>0</v>
      </c>
      <c r="H137" s="6">
        <v>40</v>
      </c>
      <c r="I137" s="6">
        <v>0</v>
      </c>
      <c r="J137" s="6">
        <v>0</v>
      </c>
      <c r="K137" s="6">
        <v>0</v>
      </c>
    </row>
  </sheetData>
  <sheetProtection algorithmName="SHA-512" hashValue="bLQZkmY0qWf7JI9tsO0OuZjR7wU14joj+E2Y36GNLro03ytJc++MiM3kHCpnKUNXZOR+m75leluZISI9cR6+tw==" saltValue="izJexwMQFhwr9K2xN+H+jg==" spinCount="100000" sheet="1" objects="1" scenarios="1"/>
  <mergeCells count="43">
    <mergeCell ref="B129:K129"/>
    <mergeCell ref="B130:K130"/>
    <mergeCell ref="B80:K80"/>
    <mergeCell ref="A131:A137"/>
    <mergeCell ref="B131:K131"/>
    <mergeCell ref="E133:F133"/>
    <mergeCell ref="E134:F134"/>
    <mergeCell ref="E135:F135"/>
    <mergeCell ref="E136:F136"/>
    <mergeCell ref="E137:F137"/>
    <mergeCell ref="B132:D137"/>
    <mergeCell ref="B38:K38"/>
    <mergeCell ref="B39:K39"/>
    <mergeCell ref="B62:K62"/>
    <mergeCell ref="B63:K63"/>
    <mergeCell ref="A80:A130"/>
    <mergeCell ref="B88:K88"/>
    <mergeCell ref="B81:K81"/>
    <mergeCell ref="B82:K82"/>
    <mergeCell ref="B83:K83"/>
    <mergeCell ref="B84:K84"/>
    <mergeCell ref="B86:K86"/>
    <mergeCell ref="B85:K85"/>
    <mergeCell ref="B87:K87"/>
    <mergeCell ref="B89:K89"/>
    <mergeCell ref="B108:K108"/>
    <mergeCell ref="B109:K109"/>
    <mergeCell ref="A77:A79"/>
    <mergeCell ref="B77:F79"/>
    <mergeCell ref="A1:K1"/>
    <mergeCell ref="A2:A7"/>
    <mergeCell ref="B2:K2"/>
    <mergeCell ref="B3:K3"/>
    <mergeCell ref="B4:K4"/>
    <mergeCell ref="B5:K5"/>
    <mergeCell ref="B6:K6"/>
    <mergeCell ref="B7:K7"/>
    <mergeCell ref="B76:K76"/>
    <mergeCell ref="B8:K8"/>
    <mergeCell ref="B9:K9"/>
    <mergeCell ref="B25:K25"/>
    <mergeCell ref="A9:A76"/>
    <mergeCell ref="B26:K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zoomScale="160" zoomScaleNormal="160" workbookViewId="0">
      <selection activeCell="C2" sqref="C2"/>
    </sheetView>
  </sheetViews>
  <sheetFormatPr defaultRowHeight="15" x14ac:dyDescent="0.25"/>
  <cols>
    <col min="1" max="1" width="22.7109375" customWidth="1"/>
    <col min="2" max="2" width="20.5703125" customWidth="1"/>
    <col min="3" max="3" width="14.85546875" bestFit="1" customWidth="1"/>
    <col min="4" max="4" width="12.42578125" customWidth="1"/>
    <col min="5" max="5" width="15.5703125" bestFit="1" customWidth="1"/>
    <col min="6" max="6" width="11.7109375" customWidth="1"/>
    <col min="7" max="7" width="16.85546875" customWidth="1"/>
  </cols>
  <sheetData>
    <row r="1" spans="1:7" ht="18" customHeight="1" x14ac:dyDescent="0.25">
      <c r="A1" s="39" t="s">
        <v>56</v>
      </c>
      <c r="B1" s="3" t="s">
        <v>7</v>
      </c>
      <c r="C1" s="1" t="s">
        <v>5</v>
      </c>
      <c r="D1" s="1" t="s">
        <v>30</v>
      </c>
      <c r="E1" s="1" t="s">
        <v>31</v>
      </c>
      <c r="F1" s="1" t="s">
        <v>6</v>
      </c>
      <c r="G1" s="1" t="s">
        <v>32</v>
      </c>
    </row>
    <row r="2" spans="1:7" ht="18" customHeight="1" x14ac:dyDescent="0.25">
      <c r="A2" s="39"/>
      <c r="B2" s="17" t="s">
        <v>55</v>
      </c>
      <c r="C2" s="16">
        <f>'DMC Guide'!G78</f>
        <v>29564</v>
      </c>
      <c r="D2" s="16">
        <f>'DMC Guide'!H78</f>
        <v>70190</v>
      </c>
      <c r="E2" s="16">
        <f>'DMC Guide'!I78</f>
        <v>267</v>
      </c>
      <c r="F2" s="16">
        <f>'DMC Guide'!J78</f>
        <v>3714</v>
      </c>
      <c r="G2" s="16">
        <f>'DMC Guide'!K78</f>
        <v>20757</v>
      </c>
    </row>
    <row r="3" spans="1:7" ht="18" customHeight="1" x14ac:dyDescent="0.25">
      <c r="A3" s="39"/>
      <c r="B3" s="17" t="s">
        <v>0</v>
      </c>
      <c r="C3" s="15">
        <f>'DMC Guide'!G133</f>
        <v>27</v>
      </c>
      <c r="D3" s="15">
        <f>'DMC Guide'!H133</f>
        <v>2549</v>
      </c>
      <c r="E3" s="15">
        <f>'DMC Guide'!I133</f>
        <v>0</v>
      </c>
      <c r="F3" s="15">
        <f>'DMC Guide'!J133</f>
        <v>2</v>
      </c>
      <c r="G3" s="15">
        <f>'DMC Guide'!K133</f>
        <v>186</v>
      </c>
    </row>
    <row r="4" spans="1:7" ht="18" customHeight="1" x14ac:dyDescent="0.25">
      <c r="A4" s="39"/>
      <c r="B4" s="17" t="s">
        <v>1</v>
      </c>
      <c r="C4" s="15">
        <f>'DMC Guide'!G134</f>
        <v>21</v>
      </c>
      <c r="D4" s="15">
        <f>'DMC Guide'!H134</f>
        <v>453</v>
      </c>
      <c r="E4" s="15">
        <f>'DMC Guide'!I134</f>
        <v>1</v>
      </c>
      <c r="F4" s="15">
        <f>'DMC Guide'!J134</f>
        <v>2</v>
      </c>
      <c r="G4" s="15">
        <f>'DMC Guide'!K134</f>
        <v>41</v>
      </c>
    </row>
    <row r="5" spans="1:7" ht="18" customHeight="1" x14ac:dyDescent="0.25">
      <c r="A5" s="39"/>
      <c r="B5" s="17" t="s">
        <v>2</v>
      </c>
      <c r="C5" s="15">
        <f>'DMC Guide'!G135</f>
        <v>1</v>
      </c>
      <c r="D5" s="15">
        <f>'DMC Guide'!H135</f>
        <v>425</v>
      </c>
      <c r="E5" s="15">
        <f>'DMC Guide'!I135</f>
        <v>0</v>
      </c>
      <c r="F5" s="15">
        <f>'DMC Guide'!J135</f>
        <v>1</v>
      </c>
      <c r="G5" s="15">
        <f>'DMC Guide'!K135</f>
        <v>27</v>
      </c>
    </row>
    <row r="6" spans="1:7" ht="18" customHeight="1" x14ac:dyDescent="0.25">
      <c r="A6" s="39"/>
      <c r="B6" s="17" t="s">
        <v>3</v>
      </c>
      <c r="C6" s="15">
        <f>'DMC Guide'!G136</f>
        <v>0</v>
      </c>
      <c r="D6" s="15">
        <f>'DMC Guide'!H136</f>
        <v>263</v>
      </c>
      <c r="E6" s="15">
        <f>'DMC Guide'!I136</f>
        <v>0</v>
      </c>
      <c r="F6" s="15">
        <f>'DMC Guide'!J136</f>
        <v>0</v>
      </c>
      <c r="G6" s="15">
        <f>'DMC Guide'!K136</f>
        <v>8</v>
      </c>
    </row>
    <row r="7" spans="1:7" ht="18" customHeight="1" x14ac:dyDescent="0.25">
      <c r="A7" s="39"/>
      <c r="B7" s="17" t="s">
        <v>4</v>
      </c>
      <c r="C7" s="15">
        <f>'DMC Guide'!G137</f>
        <v>0</v>
      </c>
      <c r="D7" s="15">
        <f>'DMC Guide'!H137</f>
        <v>40</v>
      </c>
      <c r="E7" s="15">
        <f>'DMC Guide'!I137</f>
        <v>0</v>
      </c>
      <c r="F7" s="15">
        <f>'DMC Guide'!J137</f>
        <v>0</v>
      </c>
      <c r="G7" s="15">
        <f>'DMC Guide'!K137</f>
        <v>0</v>
      </c>
    </row>
    <row r="8" spans="1:7" ht="18" customHeight="1" x14ac:dyDescent="0.25">
      <c r="A8" s="54" t="s">
        <v>57</v>
      </c>
      <c r="B8" s="3" t="s">
        <v>7</v>
      </c>
      <c r="C8" s="1" t="s">
        <v>5</v>
      </c>
      <c r="D8" s="1" t="s">
        <v>30</v>
      </c>
      <c r="E8" s="1" t="s">
        <v>31</v>
      </c>
      <c r="F8" s="1" t="s">
        <v>6</v>
      </c>
      <c r="G8" s="1" t="s">
        <v>32</v>
      </c>
    </row>
    <row r="9" spans="1:7" ht="18" customHeight="1" x14ac:dyDescent="0.25">
      <c r="A9" s="54"/>
      <c r="B9" s="17" t="s">
        <v>0</v>
      </c>
      <c r="C9" s="2">
        <f>'DMC Guide'!G133/'DMC Guide'!G$78</f>
        <v>9.1327289947233116E-4</v>
      </c>
      <c r="D9" s="2">
        <f>'DMC Guide'!H133/'DMC Guide'!H$78</f>
        <v>3.6315714489243485E-2</v>
      </c>
      <c r="E9" s="2">
        <f>'DMC Guide'!I133/'DMC Guide'!I$78</f>
        <v>0</v>
      </c>
      <c r="F9" s="2">
        <f>'DMC Guide'!J133/'DMC Guide'!J$78</f>
        <v>5.3850296176628971E-4</v>
      </c>
      <c r="G9" s="2">
        <f>'DMC Guide'!K133/'DMC Guide'!K$78</f>
        <v>8.9608324902442551E-3</v>
      </c>
    </row>
    <row r="10" spans="1:7" ht="18" customHeight="1" x14ac:dyDescent="0.25">
      <c r="A10" s="54"/>
      <c r="B10" s="17" t="s">
        <v>1</v>
      </c>
      <c r="C10" s="2">
        <f>'DMC Guide'!G134/'DMC Guide'!G$78</f>
        <v>7.1032336625625764E-4</v>
      </c>
      <c r="D10" s="2">
        <f>'DMC Guide'!H134/'DMC Guide'!H$78</f>
        <v>6.4539108135061975E-3</v>
      </c>
      <c r="E10" s="2">
        <f>'DMC Guide'!I134/'DMC Guide'!I$78</f>
        <v>3.7453183520599251E-3</v>
      </c>
      <c r="F10" s="2">
        <f>'DMC Guide'!J134/'DMC Guide'!J$78</f>
        <v>5.3850296176628971E-4</v>
      </c>
      <c r="G10" s="2">
        <f>'DMC Guide'!K134/'DMC Guide'!K$78</f>
        <v>1.9752372693549163E-3</v>
      </c>
    </row>
    <row r="11" spans="1:7" ht="18" customHeight="1" x14ac:dyDescent="0.25">
      <c r="A11" s="54"/>
      <c r="B11" s="17" t="s">
        <v>2</v>
      </c>
      <c r="C11" s="2">
        <f>'DMC Guide'!G135/'DMC Guide'!G$78</f>
        <v>3.3824922202678934E-5</v>
      </c>
      <c r="D11" s="2">
        <f>'DMC Guide'!H135/'DMC Guide'!H$78</f>
        <v>6.0549935888303177E-3</v>
      </c>
      <c r="E11" s="2">
        <f>'DMC Guide'!I135/'DMC Guide'!I$78</f>
        <v>0</v>
      </c>
      <c r="F11" s="2">
        <f>'DMC Guide'!J135/'DMC Guide'!J$78</f>
        <v>2.6925148088314486E-4</v>
      </c>
      <c r="G11" s="2">
        <f>'DMC Guide'!K135/'DMC Guide'!K$78</f>
        <v>1.3007660066483597E-3</v>
      </c>
    </row>
    <row r="12" spans="1:7" ht="18" customHeight="1" x14ac:dyDescent="0.25">
      <c r="A12" s="54"/>
      <c r="B12" s="17" t="s">
        <v>3</v>
      </c>
      <c r="C12" s="2">
        <f>'DMC Guide'!G136/'DMC Guide'!G$78</f>
        <v>0</v>
      </c>
      <c r="D12" s="2">
        <f>'DMC Guide'!H136/'DMC Guide'!H$78</f>
        <v>3.7469725032055847E-3</v>
      </c>
      <c r="E12" s="2">
        <f>'DMC Guide'!I136/'DMC Guide'!I$78</f>
        <v>0</v>
      </c>
      <c r="F12" s="2">
        <f>'DMC Guide'!J136/'DMC Guide'!J$78</f>
        <v>0</v>
      </c>
      <c r="G12" s="2">
        <f>'DMC Guide'!K136/'DMC Guide'!K$78</f>
        <v>3.854121501180325E-4</v>
      </c>
    </row>
    <row r="13" spans="1:7" ht="18" customHeight="1" x14ac:dyDescent="0.25">
      <c r="A13" s="54"/>
      <c r="B13" s="17" t="s">
        <v>4</v>
      </c>
      <c r="C13" s="2">
        <f>'DMC Guide'!G137/'DMC Guide'!G$78</f>
        <v>0</v>
      </c>
      <c r="D13" s="2">
        <f>'DMC Guide'!H137/'DMC Guide'!H$78</f>
        <v>5.6988174953697106E-4</v>
      </c>
      <c r="E13" s="2">
        <f>'DMC Guide'!I137/'DMC Guide'!I$78</f>
        <v>0</v>
      </c>
      <c r="F13" s="2">
        <f>'DMC Guide'!J137/'DMC Guide'!J$78</f>
        <v>0</v>
      </c>
      <c r="G13" s="2">
        <f>'DMC Guide'!K137/'DMC Guide'!K$78</f>
        <v>0</v>
      </c>
    </row>
  </sheetData>
  <sheetProtection algorithmName="SHA-512" hashValue="azmYOYuoN7+UNbZoSoWONAAOAH4+o1NHjyzxjy5kbQB6uUON+nOvqSCk6AHTJUajbCAdTUFQCkM9fhVBoMobCA==" saltValue="O+DaF7RdZaim0U+k1Rq4NQ==" spinCount="100000" sheet="1" objects="1" scenarios="1"/>
  <mergeCells count="2">
    <mergeCell ref="A1:A7"/>
    <mergeCell ref="A8:A13"/>
  </mergeCells>
  <pageMargins left="0.7" right="0.7" top="0.75" bottom="0.75" header="0.3" footer="0.3"/>
  <pageSetup orientation="portrait" horizontalDpi="1200" verticalDpi="1200" r:id="rId1"/>
  <ignoredErrors>
    <ignoredError sqref="C2:G7" calculatedColumn="1"/>
  </ignoredError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170" zoomScaleNormal="170" workbookViewId="0">
      <selection activeCell="B1" sqref="B1:G13"/>
    </sheetView>
  </sheetViews>
  <sheetFormatPr defaultRowHeight="15" x14ac:dyDescent="0.25"/>
  <cols>
    <col min="1" max="1" width="22.7109375" customWidth="1"/>
    <col min="2" max="2" width="20.5703125" customWidth="1"/>
    <col min="3" max="3" width="14.85546875" bestFit="1" customWidth="1"/>
    <col min="4" max="4" width="12.42578125" customWidth="1"/>
    <col min="5" max="5" width="15.5703125" bestFit="1" customWidth="1"/>
    <col min="6" max="6" width="11.7109375" customWidth="1"/>
    <col min="7" max="7" width="16.85546875" customWidth="1"/>
  </cols>
  <sheetData>
    <row r="1" spans="1:7" ht="18" customHeight="1" x14ac:dyDescent="0.25">
      <c r="A1" s="39" t="s">
        <v>56</v>
      </c>
      <c r="B1" s="3" t="s">
        <v>7</v>
      </c>
      <c r="C1" s="1" t="s">
        <v>5</v>
      </c>
      <c r="D1" s="1" t="s">
        <v>30</v>
      </c>
      <c r="E1" s="1" t="s">
        <v>31</v>
      </c>
      <c r="F1" s="1" t="s">
        <v>6</v>
      </c>
      <c r="G1" s="1" t="s">
        <v>32</v>
      </c>
    </row>
    <row r="2" spans="1:7" ht="18" customHeight="1" x14ac:dyDescent="0.25">
      <c r="A2" s="39"/>
      <c r="B2" s="17" t="s">
        <v>55</v>
      </c>
      <c r="C2" s="16">
        <v>42846</v>
      </c>
      <c r="D2" s="16">
        <v>35944</v>
      </c>
      <c r="E2" s="16">
        <v>231</v>
      </c>
      <c r="F2" s="16">
        <v>3126</v>
      </c>
      <c r="G2" s="16">
        <v>17207</v>
      </c>
    </row>
    <row r="3" spans="1:7" ht="18" customHeight="1" x14ac:dyDescent="0.25">
      <c r="A3" s="39"/>
      <c r="B3" s="17" t="s">
        <v>0</v>
      </c>
      <c r="C3" s="15">
        <v>3122</v>
      </c>
      <c r="D3" s="15">
        <v>5807</v>
      </c>
      <c r="E3" s="15">
        <v>4</v>
      </c>
      <c r="F3" s="15">
        <v>7</v>
      </c>
      <c r="G3" s="15">
        <v>374</v>
      </c>
    </row>
    <row r="4" spans="1:7" ht="18" customHeight="1" x14ac:dyDescent="0.25">
      <c r="A4" s="39"/>
      <c r="B4" s="17" t="s">
        <v>1</v>
      </c>
      <c r="C4" s="15">
        <v>1571</v>
      </c>
      <c r="D4" s="15">
        <v>2837</v>
      </c>
      <c r="E4" s="15">
        <v>2</v>
      </c>
      <c r="F4" s="15">
        <v>6</v>
      </c>
      <c r="G4" s="15">
        <v>230</v>
      </c>
    </row>
    <row r="5" spans="1:7" ht="18" customHeight="1" x14ac:dyDescent="0.25">
      <c r="A5" s="39"/>
      <c r="B5" s="17" t="s">
        <v>2</v>
      </c>
      <c r="C5" s="15">
        <v>1663</v>
      </c>
      <c r="D5" s="15">
        <v>3134</v>
      </c>
      <c r="E5" s="15">
        <v>2</v>
      </c>
      <c r="F5" s="15">
        <v>4</v>
      </c>
      <c r="G5" s="15">
        <v>185</v>
      </c>
    </row>
    <row r="6" spans="1:7" ht="18" customHeight="1" x14ac:dyDescent="0.25">
      <c r="A6" s="39"/>
      <c r="B6" s="17" t="s">
        <v>3</v>
      </c>
      <c r="C6" s="15">
        <v>78</v>
      </c>
      <c r="D6" s="15">
        <v>192</v>
      </c>
      <c r="E6" s="15">
        <v>0</v>
      </c>
      <c r="F6" s="15">
        <v>0</v>
      </c>
      <c r="G6" s="15">
        <v>9</v>
      </c>
    </row>
    <row r="7" spans="1:7" ht="18" customHeight="1" x14ac:dyDescent="0.25">
      <c r="A7" s="39"/>
      <c r="B7" s="17" t="s">
        <v>4</v>
      </c>
      <c r="C7" s="15">
        <v>21</v>
      </c>
      <c r="D7" s="15">
        <v>71</v>
      </c>
      <c r="E7" s="15">
        <v>0</v>
      </c>
      <c r="F7" s="15">
        <v>0</v>
      </c>
      <c r="G7" s="15">
        <v>4</v>
      </c>
    </row>
    <row r="8" spans="1:7" ht="18" customHeight="1" x14ac:dyDescent="0.25">
      <c r="A8" s="54" t="s">
        <v>57</v>
      </c>
      <c r="B8" s="3" t="s">
        <v>7</v>
      </c>
      <c r="C8" s="1" t="s">
        <v>5</v>
      </c>
      <c r="D8" s="1" t="s">
        <v>30</v>
      </c>
      <c r="E8" s="1" t="s">
        <v>31</v>
      </c>
      <c r="F8" s="1" t="s">
        <v>6</v>
      </c>
      <c r="G8" s="1" t="s">
        <v>32</v>
      </c>
    </row>
    <row r="9" spans="1:7" ht="18" customHeight="1" x14ac:dyDescent="0.25">
      <c r="A9" s="54"/>
      <c r="B9" s="17" t="s">
        <v>0</v>
      </c>
      <c r="C9" s="2">
        <v>7.2865611725715346E-2</v>
      </c>
      <c r="D9" s="2">
        <v>0.1615568662363677</v>
      </c>
      <c r="E9" s="2">
        <v>1.7316017316017316E-2</v>
      </c>
      <c r="F9" s="2">
        <v>2.2392834293026233E-3</v>
      </c>
      <c r="G9" s="2">
        <v>2.1735340268495381E-2</v>
      </c>
    </row>
    <row r="10" spans="1:7" ht="18" customHeight="1" x14ac:dyDescent="0.25">
      <c r="A10" s="54"/>
      <c r="B10" s="17" t="s">
        <v>1</v>
      </c>
      <c r="C10" s="2">
        <v>3.6666199878635113E-2</v>
      </c>
      <c r="D10" s="2">
        <v>7.8928332962385939E-2</v>
      </c>
      <c r="E10" s="2">
        <v>8.658008658008658E-3</v>
      </c>
      <c r="F10" s="2">
        <v>1.9193857965451055E-3</v>
      </c>
      <c r="G10" s="2">
        <v>1.336665310629395E-2</v>
      </c>
    </row>
    <row r="11" spans="1:7" ht="18" customHeight="1" x14ac:dyDescent="0.25">
      <c r="A11" s="54"/>
      <c r="B11" s="17" t="s">
        <v>2</v>
      </c>
      <c r="C11" s="2">
        <v>3.8813424823787517E-2</v>
      </c>
      <c r="D11" s="2">
        <v>8.7191186289784103E-2</v>
      </c>
      <c r="E11" s="2">
        <v>8.658008658008658E-3</v>
      </c>
      <c r="F11" s="2">
        <v>1.2795905310300703E-3</v>
      </c>
      <c r="G11" s="2">
        <v>1.0751438368106003E-2</v>
      </c>
    </row>
    <row r="12" spans="1:7" ht="18" customHeight="1" x14ac:dyDescent="0.25">
      <c r="A12" s="54"/>
      <c r="B12" s="17" t="s">
        <v>3</v>
      </c>
      <c r="C12" s="2">
        <v>1.8204733230639965E-3</v>
      </c>
      <c r="D12" s="2">
        <v>5.341642555085689E-3</v>
      </c>
      <c r="E12" s="2">
        <v>0</v>
      </c>
      <c r="F12" s="2">
        <v>0</v>
      </c>
      <c r="G12" s="2">
        <v>5.2304294763758931E-4</v>
      </c>
    </row>
    <row r="13" spans="1:7" ht="18" customHeight="1" x14ac:dyDescent="0.25">
      <c r="A13" s="54"/>
      <c r="B13" s="17" t="s">
        <v>4</v>
      </c>
      <c r="C13" s="2">
        <v>4.9012743313261444E-4</v>
      </c>
      <c r="D13" s="2">
        <v>1.9752949031827285E-3</v>
      </c>
      <c r="E13" s="2">
        <v>0</v>
      </c>
      <c r="F13" s="2">
        <v>0</v>
      </c>
      <c r="G13" s="2">
        <v>2.3246353228337306E-4</v>
      </c>
    </row>
  </sheetData>
  <sheetProtection algorithmName="SHA-512" hashValue="oKv4vk13XQZhOBfI0BsTBzKUzmfWVuIfQibSNjaaQg8vAehQao9OsVyksrN7lg1yLtI9YyZOeXjFZn+XekSCIw==" saltValue="pBbxjPw1YsoLjFnOEDto4g==" spinCount="100000" sheet="1" objects="1" scenarios="1"/>
  <mergeCells count="2">
    <mergeCell ref="A1:A7"/>
    <mergeCell ref="A8:A13"/>
  </mergeCells>
  <pageMargins left="0.7" right="0.7" top="0.75" bottom="0.75" header="0.3" footer="0.3"/>
  <pageSetup orientation="portrait" horizontalDpi="1200" verticalDpi="120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160" zoomScaleNormal="160" workbookViewId="0">
      <selection activeCell="H14" sqref="H14"/>
    </sheetView>
  </sheetViews>
  <sheetFormatPr defaultRowHeight="15" x14ac:dyDescent="0.25"/>
  <cols>
    <col min="2" max="6" width="11.5703125" bestFit="1" customWidth="1"/>
  </cols>
  <sheetData>
    <row r="1" spans="1:7" ht="30" x14ac:dyDescent="0.25">
      <c r="A1" s="3" t="s">
        <v>7</v>
      </c>
      <c r="B1" s="1" t="s">
        <v>5</v>
      </c>
      <c r="C1" s="1" t="s">
        <v>30</v>
      </c>
      <c r="D1" s="1" t="s">
        <v>31</v>
      </c>
      <c r="E1" s="1" t="s">
        <v>6</v>
      </c>
      <c r="F1" s="1" t="s">
        <v>32</v>
      </c>
      <c r="G1" s="18" t="s">
        <v>61</v>
      </c>
    </row>
    <row r="2" spans="1:7" x14ac:dyDescent="0.25">
      <c r="A2" s="17" t="s">
        <v>55</v>
      </c>
      <c r="B2" s="16">
        <v>42846</v>
      </c>
      <c r="C2" s="16">
        <v>35944</v>
      </c>
      <c r="D2" s="16">
        <v>231</v>
      </c>
      <c r="E2" s="16">
        <v>3126</v>
      </c>
      <c r="F2" s="16">
        <v>17207</v>
      </c>
      <c r="G2" s="15">
        <f>SUM(Table1363[[#This Row],[White]:[Hispanic]])</f>
        <v>99354</v>
      </c>
    </row>
    <row r="3" spans="1:7" x14ac:dyDescent="0.25">
      <c r="A3" s="17" t="s">
        <v>0</v>
      </c>
      <c r="B3" s="15">
        <v>3122</v>
      </c>
      <c r="C3" s="15">
        <v>5807</v>
      </c>
      <c r="D3" s="15">
        <v>4</v>
      </c>
      <c r="E3" s="15">
        <v>7</v>
      </c>
      <c r="F3" s="15">
        <v>374</v>
      </c>
      <c r="G3" s="15">
        <f>SUM(Table1363[[#This Row],[White]:[Hispanic]])</f>
        <v>9314</v>
      </c>
    </row>
    <row r="4" spans="1:7" x14ac:dyDescent="0.25">
      <c r="A4" s="17" t="s">
        <v>1</v>
      </c>
      <c r="B4" s="15">
        <v>1571</v>
      </c>
      <c r="C4" s="15">
        <v>2837</v>
      </c>
      <c r="D4" s="15">
        <v>2</v>
      </c>
      <c r="E4" s="15">
        <v>6</v>
      </c>
      <c r="F4" s="15">
        <v>230</v>
      </c>
      <c r="G4" s="15">
        <f>SUM(Table1363[[#This Row],[White]:[Hispanic]])</f>
        <v>4646</v>
      </c>
    </row>
    <row r="5" spans="1:7" x14ac:dyDescent="0.25">
      <c r="A5" s="17" t="s">
        <v>2</v>
      </c>
      <c r="B5" s="15">
        <v>1663</v>
      </c>
      <c r="C5" s="15">
        <v>3134</v>
      </c>
      <c r="D5" s="15">
        <v>2</v>
      </c>
      <c r="E5" s="15">
        <v>4</v>
      </c>
      <c r="F5" s="15">
        <v>185</v>
      </c>
      <c r="G5" s="15">
        <f>SUM(Table1363[[#This Row],[White]:[Hispanic]])</f>
        <v>4988</v>
      </c>
    </row>
    <row r="6" spans="1:7" x14ac:dyDescent="0.25">
      <c r="A6" s="17" t="s">
        <v>3</v>
      </c>
      <c r="B6" s="15">
        <v>78</v>
      </c>
      <c r="C6" s="15">
        <v>192</v>
      </c>
      <c r="D6" s="15">
        <v>0</v>
      </c>
      <c r="E6" s="15">
        <v>0</v>
      </c>
      <c r="F6" s="15">
        <v>9</v>
      </c>
      <c r="G6" s="15">
        <f>SUM(Table1363[[#This Row],[White]:[Hispanic]])</f>
        <v>279</v>
      </c>
    </row>
    <row r="7" spans="1:7" x14ac:dyDescent="0.25">
      <c r="A7" s="17" t="s">
        <v>4</v>
      </c>
      <c r="B7" s="15">
        <v>21</v>
      </c>
      <c r="C7" s="15">
        <v>71</v>
      </c>
      <c r="D7" s="15">
        <v>0</v>
      </c>
      <c r="E7" s="15">
        <v>0</v>
      </c>
      <c r="F7" s="15">
        <v>4</v>
      </c>
      <c r="G7" s="15">
        <f>SUM(Table1363[[#This Row],[White]:[Hispanic]])</f>
        <v>96</v>
      </c>
    </row>
    <row r="8" spans="1:7" ht="30" x14ac:dyDescent="0.25">
      <c r="A8" s="3" t="s">
        <v>7</v>
      </c>
      <c r="B8" s="1" t="s">
        <v>5</v>
      </c>
      <c r="C8" s="1" t="s">
        <v>30</v>
      </c>
      <c r="D8" s="1" t="s">
        <v>31</v>
      </c>
      <c r="E8" s="1" t="s">
        <v>6</v>
      </c>
      <c r="F8" s="1" t="s">
        <v>32</v>
      </c>
    </row>
    <row r="9" spans="1:7" x14ac:dyDescent="0.25">
      <c r="A9" s="3" t="s">
        <v>55</v>
      </c>
      <c r="B9" s="19">
        <f>B2/G2*100</f>
        <v>43.12458481792379</v>
      </c>
      <c r="C9" s="19">
        <f>C2/G2*100</f>
        <v>36.177707993638904</v>
      </c>
      <c r="D9" s="19">
        <f>D2/G2*100</f>
        <v>0.23250196267890574</v>
      </c>
      <c r="E9" s="19">
        <f>E2/G2*100</f>
        <v>3.1463252611872696</v>
      </c>
      <c r="F9" s="19">
        <f>F2/G2*100</f>
        <v>17.318879964571128</v>
      </c>
    </row>
    <row r="10" spans="1:7" x14ac:dyDescent="0.25">
      <c r="A10" s="17" t="s">
        <v>0</v>
      </c>
      <c r="B10" s="19">
        <f t="shared" ref="B10:B14" si="0">B3/G3*100</f>
        <v>33.519433111445132</v>
      </c>
      <c r="C10" s="19">
        <f t="shared" ref="C10:C14" si="1">C3/G3*100</f>
        <v>62.347004509340778</v>
      </c>
      <c r="D10" s="19">
        <f t="shared" ref="D10:D14" si="2">D3/G3*100</f>
        <v>4.2946102641185313E-2</v>
      </c>
      <c r="E10" s="19">
        <f t="shared" ref="E10:E14" si="3">E3/G3*100</f>
        <v>7.5155679622074298E-2</v>
      </c>
      <c r="F10" s="19">
        <f t="shared" ref="F10:F14" si="4">F3/G3*100</f>
        <v>4.0154605969508266</v>
      </c>
    </row>
    <row r="11" spans="1:7" x14ac:dyDescent="0.25">
      <c r="A11" s="17" t="s">
        <v>1</v>
      </c>
      <c r="B11" s="19">
        <f t="shared" si="0"/>
        <v>33.81403357727077</v>
      </c>
      <c r="C11" s="19">
        <f t="shared" si="1"/>
        <v>61.063280241067588</v>
      </c>
      <c r="D11" s="19">
        <f t="shared" si="2"/>
        <v>4.3047783039173483E-2</v>
      </c>
      <c r="E11" s="19">
        <f t="shared" si="3"/>
        <v>0.12914334911752046</v>
      </c>
      <c r="F11" s="19">
        <f t="shared" si="4"/>
        <v>4.9504950495049505</v>
      </c>
    </row>
    <row r="12" spans="1:7" x14ac:dyDescent="0.25">
      <c r="A12" s="17" t="s">
        <v>2</v>
      </c>
      <c r="B12" s="19">
        <f t="shared" si="0"/>
        <v>33.340016038492379</v>
      </c>
      <c r="C12" s="19">
        <f t="shared" si="1"/>
        <v>62.830793905372893</v>
      </c>
      <c r="D12" s="19">
        <f t="shared" si="2"/>
        <v>4.0096230954290296E-2</v>
      </c>
      <c r="E12" s="19">
        <f t="shared" si="3"/>
        <v>8.0192461908580592E-2</v>
      </c>
      <c r="F12" s="19">
        <f t="shared" si="4"/>
        <v>3.7089013632718526</v>
      </c>
    </row>
    <row r="13" spans="1:7" x14ac:dyDescent="0.25">
      <c r="A13" s="17" t="s">
        <v>3</v>
      </c>
      <c r="B13" s="19">
        <f t="shared" si="0"/>
        <v>27.956989247311824</v>
      </c>
      <c r="C13" s="19">
        <f t="shared" si="1"/>
        <v>68.817204301075279</v>
      </c>
      <c r="D13" s="19">
        <f t="shared" si="2"/>
        <v>0</v>
      </c>
      <c r="E13" s="19">
        <f t="shared" si="3"/>
        <v>0</v>
      </c>
      <c r="F13" s="19">
        <f t="shared" si="4"/>
        <v>3.225806451612903</v>
      </c>
    </row>
    <row r="14" spans="1:7" x14ac:dyDescent="0.25">
      <c r="A14" s="17" t="s">
        <v>4</v>
      </c>
      <c r="B14" s="19">
        <f t="shared" si="0"/>
        <v>21.875</v>
      </c>
      <c r="C14" s="19">
        <f t="shared" si="1"/>
        <v>73.958333333333343</v>
      </c>
      <c r="D14" s="19">
        <f t="shared" si="2"/>
        <v>0</v>
      </c>
      <c r="E14" s="19">
        <f t="shared" si="3"/>
        <v>0</v>
      </c>
      <c r="F14" s="19">
        <f t="shared" si="4"/>
        <v>4.1666666666666661</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DMC Federal Definitions</vt:lpstr>
      <vt:lpstr>DMC Guide</vt:lpstr>
      <vt:lpstr>DMC Data Table</vt:lpstr>
      <vt:lpstr>EXAMPLE Data Table</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Haight, Konrad</dc:creator>
  <cp:lastModifiedBy>Borner, Tina</cp:lastModifiedBy>
  <dcterms:created xsi:type="dcterms:W3CDTF">2018-11-19T13:38:08Z</dcterms:created>
  <dcterms:modified xsi:type="dcterms:W3CDTF">2019-07-12T12:17:39Z</dcterms:modified>
</cp:coreProperties>
</file>