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Compliance Monitoring\"/>
    </mc:Choice>
  </mc:AlternateContent>
  <workbookProtection workbookPassword="E6A0" lockStructure="1"/>
  <bookViews>
    <workbookView xWindow="0" yWindow="0" windowWidth="14640" windowHeight="9135" tabRatio="642"/>
  </bookViews>
  <sheets>
    <sheet name="State profile" sheetId="3" r:id="rId1"/>
    <sheet name="DSO" sheetId="4" r:id="rId2"/>
    <sheet name="Separation" sheetId="5" r:id="rId3"/>
    <sheet name="Jail removal" sheetId="6" r:id="rId4"/>
    <sheet name="POPULATION DATA" sheetId="7" r:id="rId5"/>
    <sheet name="Definitions" sheetId="8" r:id="rId6"/>
    <sheet name="Checklist" sheetId="9" r:id="rId7"/>
  </sheets>
  <definedNames>
    <definedName name="_ftn1" localSheetId="5">Definitions!$A$58</definedName>
    <definedName name="_ftnref1" localSheetId="5">Definitions!$A$1</definedName>
    <definedName name="_xlnm.Print_Area" localSheetId="1">DSO!$A$1:$N$20</definedName>
    <definedName name="_xlnm.Print_Area" localSheetId="3">'Jail removal'!$A$1:$N$33</definedName>
    <definedName name="_xlnm.Print_Area" localSheetId="2">Separation!$A$1:$N$27</definedName>
    <definedName name="_xlnm.Print_Area" localSheetId="0">'State profile'!$A$1:$J$55</definedName>
  </definedNames>
  <calcPr calcId="152511"/>
</workbook>
</file>

<file path=xl/calcChain.xml><?xml version="1.0" encoding="utf-8"?>
<calcChain xmlns="http://schemas.openxmlformats.org/spreadsheetml/2006/main">
  <c r="N13" i="4" l="1"/>
  <c r="H52" i="3" l="1"/>
  <c r="J46" i="3"/>
  <c r="J45" i="3"/>
  <c r="H39" i="3"/>
  <c r="H38" i="3"/>
  <c r="H37" i="3"/>
  <c r="H36" i="3"/>
  <c r="H35" i="3"/>
  <c r="H34" i="3"/>
  <c r="H33" i="3"/>
  <c r="J27" i="3"/>
  <c r="J26" i="3"/>
  <c r="J25" i="3"/>
  <c r="J24" i="3"/>
  <c r="J23" i="3"/>
  <c r="J22" i="3"/>
  <c r="H45" i="3"/>
  <c r="H46" i="3"/>
  <c r="N30" i="6"/>
  <c r="H25" i="3"/>
  <c r="H24" i="3"/>
  <c r="H23" i="3"/>
  <c r="H22" i="3"/>
  <c r="D2" i="6" l="1"/>
  <c r="D2" i="5"/>
  <c r="D2" i="4"/>
  <c r="I55" i="3"/>
  <c r="N29" i="6" l="1"/>
  <c r="N18" i="5" l="1"/>
  <c r="N23" i="5"/>
  <c r="N13" i="5"/>
  <c r="N15" i="4"/>
  <c r="N19" i="4" s="1"/>
  <c r="N26" i="5" l="1"/>
  <c r="N27" i="5" s="1"/>
  <c r="I47" i="3"/>
  <c r="G47" i="3"/>
  <c r="F47" i="3"/>
  <c r="J47" i="3" s="1"/>
  <c r="G40" i="3"/>
  <c r="F40" i="3"/>
  <c r="I28" i="3"/>
  <c r="G28" i="3"/>
  <c r="F28" i="3"/>
  <c r="H47" i="3" l="1"/>
  <c r="N31" i="6" s="1"/>
  <c r="H40" i="3"/>
  <c r="J28" i="3"/>
  <c r="H28" i="3"/>
  <c r="N32" i="6"/>
  <c r="N33" i="6" l="1"/>
  <c r="N18" i="4"/>
  <c r="N20" i="4" s="1"/>
</calcChain>
</file>

<file path=xl/sharedStrings.xml><?xml version="1.0" encoding="utf-8"?>
<sst xmlns="http://schemas.openxmlformats.org/spreadsheetml/2006/main" count="406" uniqueCount="258">
  <si>
    <t>DSO Summary</t>
  </si>
  <si>
    <t xml:space="preserve">Total population under the age of 18: </t>
  </si>
  <si>
    <t xml:space="preserve">During the State’s monitoring effort, were Federal definitions (under the Juvenile Justice and Delinquency Prevention Act or its implementing regulations) used? </t>
  </si>
  <si>
    <t>Facility Sub-Type</t>
  </si>
  <si>
    <t>Juvenile Correctional Facilities</t>
  </si>
  <si>
    <t>Adult Jails</t>
  </si>
  <si>
    <t>Adult Lockups</t>
  </si>
  <si>
    <t>Facility sub-type</t>
  </si>
  <si>
    <t>Prisons</t>
  </si>
  <si>
    <t>Total</t>
  </si>
  <si>
    <t>Juvenile Detention Facilities</t>
  </si>
  <si>
    <t xml:space="preserve">Court holding facilities </t>
  </si>
  <si>
    <t xml:space="preserve">Secure Juvenile Detention or Correctional Facilities that are Collocated with an Adult Jail or Lockup </t>
  </si>
  <si>
    <t xml:space="preserve">1) </t>
  </si>
  <si>
    <t>2)</t>
  </si>
  <si>
    <t>3)</t>
  </si>
  <si>
    <t>4)</t>
  </si>
  <si>
    <t>5)</t>
  </si>
  <si>
    <t xml:space="preserve">Calculated total number of DSO violations. </t>
  </si>
  <si>
    <r>
      <t xml:space="preserve">Number of </t>
    </r>
    <r>
      <rPr>
        <sz val="11"/>
        <color rgb="FFFF0000"/>
        <rFont val="Arial"/>
        <family val="2"/>
      </rPr>
      <t xml:space="preserve">non-offenders </t>
    </r>
    <r>
      <rPr>
        <sz val="11"/>
        <color theme="1"/>
        <rFont val="Arial"/>
        <family val="2"/>
      </rPr>
      <t xml:space="preserve">who are aliens or who were alleged to be dependent, neglected, or abused, who were </t>
    </r>
    <r>
      <rPr>
        <u/>
        <sz val="11"/>
        <color theme="1"/>
        <rFont val="Arial"/>
        <family val="2"/>
      </rPr>
      <t>placed</t>
    </r>
    <r>
      <rPr>
        <sz val="11"/>
        <color theme="1"/>
        <rFont val="Arial"/>
        <family val="2"/>
      </rPr>
      <t xml:space="preserve"> in secure detention or secure correctional facilities.</t>
    </r>
    <r>
      <rPr>
        <sz val="11"/>
        <color rgb="FFC00000"/>
        <rFont val="Arial"/>
        <family val="2"/>
      </rPr>
      <t xml:space="preserve"> </t>
    </r>
  </si>
  <si>
    <r>
      <t xml:space="preserve">Calculated total number of status offenders </t>
    </r>
    <r>
      <rPr>
        <u/>
        <sz val="11"/>
        <color theme="1"/>
        <rFont val="Arial"/>
        <family val="2"/>
      </rPr>
      <t>placed</t>
    </r>
    <r>
      <rPr>
        <sz val="11"/>
        <color theme="1"/>
        <rFont val="Arial"/>
        <family val="2"/>
      </rPr>
      <t xml:space="preserve"> in secure detention or secure correctional facilities that do not meet one of the statutory exceptions and therefore result in instances of non-compliance with DSO.  </t>
    </r>
  </si>
  <si>
    <t>8)</t>
  </si>
  <si>
    <t>9)</t>
  </si>
  <si>
    <t xml:space="preserve">10) </t>
  </si>
  <si>
    <t>Rate of non-compliance with DSO per 100,000 juvenile population, adjusting for non-reporting facilities.</t>
  </si>
  <si>
    <t xml:space="preserve">Calculated total number of DSO violations adjusting for non-reporting facilities. </t>
  </si>
  <si>
    <t xml:space="preserve">Rate of non-compliance with DSO per 100,000 juvenile population. </t>
  </si>
  <si>
    <t>1)</t>
  </si>
  <si>
    <t xml:space="preserve">Number of juveniles alleged to be or found to be delinquent, detained or confined in court holding facilities who were not sight and sound separated from adult inmates. </t>
  </si>
  <si>
    <t xml:space="preserve">Number of juvenile status offenders and juvenile non-offenders who are aliens or alleged to be dependent, neglected, or abused detained or confined in court holding facilities who were not sight and sound separated from adult inmates. </t>
  </si>
  <si>
    <t xml:space="preserve">Number of juveniles alleged to be or found to be delinquent detained or confined in secure juvenile detention and secure juvenile correctional facilities who were not sight and sound separated from adult inmates, including inmate trustees. </t>
  </si>
  <si>
    <t xml:space="preserve">TOTAL number of juveniles alleged to be or found to be delinquent, juvenile status offenders, and juvenile non-offenders who are aliens or alleged to be dependent, neglected, or abused detained or confined in court holding facilities who were not sight and sound separated from adult inmates. </t>
  </si>
  <si>
    <t xml:space="preserve">TOTAL number of juveniles alleged to be or found to be delinquent, juvenile status offenders, and juvenile non-offenders who are aliens or alleged to be dependent, neglected, or abused, not sight and sound separated from adult inmates in Secure Juvenile Detention Facilities, Secure Juvenile Correctional Facilities, Adult Jails, Adult Lockups, Prisons, and Court Holding Facilities. </t>
  </si>
  <si>
    <t xml:space="preserve">RATE of non-compliance with separation per 100,000 juveniles at and below the age at which original juvenile court jurisdiction ends. </t>
  </si>
  <si>
    <t xml:space="preserve">TOTAL number of juveniles alleged to be or found to be delinquent, juvenile status offenders, and juvenile non-offenders who are aliens or alleged to be dependent, neglected, or abused, who were detained or confined in jails or lockups for adults or adult prisons without sight and sound separation. </t>
  </si>
  <si>
    <t xml:space="preserve">Number of juvenile status offenders and juvenile non-offenders who are aliens or alleged to be dependent, neglected, or abused, detained or confined in jails or lockups for adults or adult prisons, without sight and sound separation from adult inmates. </t>
  </si>
  <si>
    <t xml:space="preserve">Number of juveniles alleged to be or found to be delinquent, detained or confined in jails or lockups for adults or adult prisons who were not sight and sound separated from adult inmates. </t>
  </si>
  <si>
    <t xml:space="preserve">Number of Adult Jails and Adult Lockups in which juveniles were detained or confined that meet rural exception criteria (pursuant to Section 223(a)(13)(B)(ii)(I) of the JJDPA) and for which approval has been granted by OJJDP. </t>
  </si>
  <si>
    <t xml:space="preserve">Number of juveniles accused of delinquent offenses detained or confined in Adult Jails and Adult Lockups, for 6 hours or less for purposes other than processing or release, while awaiting transfer to a juvenile facility, or periods during which such juveniles are making court appearances  (pursuant to Section 223(a)(13)(A) of the JJDP Act). </t>
  </si>
  <si>
    <t xml:space="preserve">Number of juveniles accused of delinquent offenses who were detained or confined in excess of 6 hours but less than 48 hours (not including weekends and legal holidays) awaiting an initial court appearance in an Adult Jail or Adult Lockup approved by OJJDP for use of the rural exception, provided that during this time there was no contact with adult inmates (pursuant to Section 223(a)(13)(B)(ii)(I) of the JJDPA)  (Note: This is a statutory exception to the total number of instances of non-compliance with jail removal.) </t>
  </si>
  <si>
    <t xml:space="preserve">Number of juveniles accused of delinquent offenses who were detained or confined in excess of 48 hours but less than 96 hours (not including weekends and legal holidays) awaiting an initial court appearance in an Adult Jail or Adult Lockup due to conditions of distance to be traveled or the lack of highway, road, or transportation, provided that during this time there was no contact with adult inmates (pursuant to Section 223(a)((13)(B)(ii)(II) of the JJDP Act)  (Note: This is a statutory exception to the total number of instances of non-compliance with jail removal.) </t>
  </si>
  <si>
    <t xml:space="preserve">Number of juveniles adjudicated of delinquent offenses who were detained or confined in Adult Jails and Adult Lockups for any length of time. </t>
  </si>
  <si>
    <t xml:space="preserve">Number of juvenile non-offenders detained or confined for any length of time in Adult Jails or Adult Lockups. </t>
  </si>
  <si>
    <t>7a)</t>
  </si>
  <si>
    <t xml:space="preserve">Total instances of non-compliance with the Jail removal requirement as a result of juveniles detained or confined in Adult Jails and Adult Lockups. </t>
  </si>
  <si>
    <t xml:space="preserve">Total instances in which the state used the rural, travel conditions, or conditions of safety exceptions to detain or confine juveniles in Adult Jails and Adult Lockups in excess of 6 hours. </t>
  </si>
  <si>
    <t xml:space="preserve">Total instances of non-compliance with the Jail removal requirement as a result of juveniles detained or confined in Adult Jails and Adult Lockups adjusting for non-reporting facilities. </t>
  </si>
  <si>
    <t xml:space="preserve">Rate of non-compliance with jail removal per 100,000 juvenile population at and below the age at which original juvenile court jurisdiction ends. </t>
  </si>
  <si>
    <t xml:space="preserve">Rate of non-compliance with jail removal per 100,000 juvenile population at and below the age at which original juvenile court jurisdiction ends, adjusting for non-reporting facilities. </t>
  </si>
  <si>
    <t xml:space="preserve">Number of juveniles accused of delinquent offenses awaiting an initial court appearance in an Adult Jail or Adult Lockup where conditions of safety existed (e.g., severe adverse, life-threatening weather conditions that do not allow for reasonably safe travel) and who were detained or confined for in excess of 6 hours but not more than 24 hours after the time that such conditions allowed for reasonably safe travel, provided that during this time there was no contact with adult inmates (pursuant to Section 223(a)((13)(B)(ii)(III) of the JJDP Act)  (Note: This is a statutory exception to the total number of instances of non-compliance with jail removal.) </t>
  </si>
  <si>
    <t xml:space="preserve">Number of juveniles accused of delinquent offenses detained or confined in Adult Jails and Adult Lockups in excess of 6 hours, and not pursuant to a valid use of the rural, travel conditions or safety exceptions, as detailed in Section 223(a)(13)(B) of the JJDP Act. </t>
  </si>
  <si>
    <t xml:space="preserve">Number of juveniles accused of delinquent offenses detained or confined in Adult Jails or Adult Lockups 6 hours or less for processing or release, awaiting transfer to a juvenile facility, or prior to/following a court appearance, but who had contact with adult inmates (pursuant to Section 223(a)(13)(A) of the JJDP Act). </t>
  </si>
  <si>
    <t>STATUS OFFENDERS AND NON-OFFENDERS PLACED IN SECURE DETENTION OR CORRECTIONAL FACILITIES</t>
  </si>
  <si>
    <t>Cumulative percent of facilities reporting data that are required to report compliance data (85% rule)</t>
  </si>
  <si>
    <t xml:space="preserve">Number of accused or adjudicated status offenders detained or confined for any length of time in Adult Jails or Adult Lockups.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</si>
  <si>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</si>
  <si>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</si>
  <si>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</si>
  <si>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</si>
  <si>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</si>
  <si>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</si>
  <si>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</si>
  <si>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</si>
  <si>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</si>
  <si>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</si>
  <si>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</si>
  <si>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</si>
  <si>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</si>
  <si>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</si>
  <si>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</si>
  <si>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</si>
  <si>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</si>
  <si>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</si>
  <si>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</si>
  <si>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</si>
  <si>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</si>
  <si>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</si>
  <si>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</si>
  <si>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</si>
  <si>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</si>
  <si>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</si>
  <si>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</si>
  <si>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</si>
  <si>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</si>
  <si>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</si>
  <si>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</si>
  <si>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</si>
  <si>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</si>
  <si>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</si>
  <si>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</si>
  <si>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</si>
  <si>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</si>
  <si>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</si>
  <si>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</si>
  <si>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</si>
  <si>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</si>
  <si>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</si>
  <si>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</si>
  <si>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</si>
  <si>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</si>
  <si>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</si>
  <si>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</si>
  <si>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</si>
  <si>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Louisiana</t>
  </si>
  <si>
    <t>Wyoming</t>
  </si>
  <si>
    <t>Guam</t>
  </si>
  <si>
    <t>Puerto Rico</t>
  </si>
  <si>
    <t>US Virgin Islands</t>
  </si>
  <si>
    <t>American Samoa</t>
  </si>
  <si>
    <t>Northern Mariana Islands</t>
  </si>
  <si>
    <t>https://www.census.gov/data-tools/demo/idb/informationGateway.php</t>
  </si>
  <si>
    <t>1a)</t>
  </si>
  <si>
    <t>1b)</t>
  </si>
  <si>
    <t>1c)</t>
  </si>
  <si>
    <t>2a)</t>
  </si>
  <si>
    <t>3a)</t>
  </si>
  <si>
    <t>3b)</t>
  </si>
  <si>
    <t>3c)</t>
  </si>
  <si>
    <t>3d)</t>
  </si>
  <si>
    <t>3e)</t>
  </si>
  <si>
    <t>3f)</t>
  </si>
  <si>
    <t>3g)</t>
  </si>
  <si>
    <t>4a)</t>
  </si>
  <si>
    <t>4b)</t>
  </si>
  <si>
    <t>4c)</t>
  </si>
  <si>
    <t>4d)</t>
  </si>
  <si>
    <t>4e)</t>
  </si>
  <si>
    <t>4f)</t>
  </si>
  <si>
    <t>4g)</t>
  </si>
  <si>
    <t>4h)</t>
  </si>
  <si>
    <t xml:space="preserve">Does the state have a policy in effect that requires individuals who work with both juveniles and adult inmates to have been trained and certified to work with juveniles?  </t>
  </si>
  <si>
    <t xml:space="preserve">Total population, at and below the age at which original juvenile court jurisdiction ends. </t>
  </si>
  <si>
    <t>Age at which original juvenile court jurisdiction ends (upper age at which a person is still classified as a juvenile).</t>
  </si>
  <si>
    <t xml:space="preserve">Is there a state policy in effect requiring individuals who work with both adult inmates and juveniles to be trained and certified to work with juveniles?   </t>
  </si>
  <si>
    <t>STATE/TERRITORY NAME:</t>
  </si>
  <si>
    <t>2. FEDERAL DEFINITIONS</t>
  </si>
  <si>
    <t>Number of facilities that reported data</t>
  </si>
  <si>
    <t>Number that received onsite inspections</t>
  </si>
  <si>
    <t>Percent that received an onsite inspection</t>
  </si>
  <si>
    <r>
      <rPr>
        <i/>
        <sz val="11"/>
        <color theme="1"/>
        <rFont val="Arial"/>
        <family val="2"/>
      </rPr>
      <t xml:space="preserve">Directions - Use the yellow cells to report data on the facilities that meet the definition of a </t>
    </r>
    <r>
      <rPr>
        <i/>
        <sz val="11"/>
        <color rgb="FFFF0000"/>
        <rFont val="Arial"/>
        <family val="2"/>
      </rPr>
      <t>secure detention facility</t>
    </r>
    <r>
      <rPr>
        <i/>
        <sz val="11"/>
        <color theme="1"/>
        <rFont val="Arial"/>
        <family val="2"/>
      </rPr>
      <t xml:space="preserve"> or </t>
    </r>
    <r>
      <rPr>
        <i/>
        <sz val="11"/>
        <color rgb="FFFF0000"/>
        <rFont val="Arial"/>
        <family val="2"/>
      </rPr>
      <t>secure correctional facility</t>
    </r>
    <r>
      <rPr>
        <i/>
        <sz val="11"/>
        <color theme="1"/>
        <rFont val="Arial"/>
        <family val="2"/>
      </rPr>
      <t xml:space="preserve"> (i.e. those facilities where a </t>
    </r>
    <r>
      <rPr>
        <b/>
        <i/>
        <sz val="11"/>
        <color theme="1"/>
        <rFont val="Arial"/>
        <family val="2"/>
      </rPr>
      <t>DSO</t>
    </r>
    <r>
      <rPr>
        <i/>
        <sz val="11"/>
        <color theme="1"/>
        <rFont val="Arial"/>
        <family val="2"/>
      </rPr>
      <t xml:space="preserve"> violation may occur). The green cells will automatically populate. </t>
    </r>
  </si>
  <si>
    <t>Number of institutions</t>
  </si>
  <si>
    <t>Percent that received onsite inspections</t>
  </si>
  <si>
    <t>4. FACILITY SUB-TYPE - INSTITUTIONS</t>
  </si>
  <si>
    <r>
      <t xml:space="preserve">Directions - In the table below, use the yellow cells to report data on </t>
    </r>
    <r>
      <rPr>
        <i/>
        <sz val="11"/>
        <color rgb="FFFF0000"/>
        <rFont val="Arial"/>
        <family val="2"/>
      </rPr>
      <t>institutions</t>
    </r>
    <r>
      <rPr>
        <i/>
        <sz val="11"/>
        <color theme="1"/>
        <rFont val="Arial"/>
        <family val="2"/>
      </rPr>
      <t xml:space="preserve"> (i.e. secure facilities used by law enforcement or juvenile/criminal justice authorities to detain or confine individuals). Institutions are those facilities where a </t>
    </r>
    <r>
      <rPr>
        <b/>
        <i/>
        <sz val="11"/>
        <color theme="1"/>
        <rFont val="Arial"/>
        <family val="2"/>
      </rPr>
      <t>separation</t>
    </r>
    <r>
      <rPr>
        <i/>
        <sz val="11"/>
        <color theme="1"/>
        <rFont val="Arial"/>
        <family val="2"/>
      </rPr>
      <t xml:space="preserve"> violation may occur. The green cells will automatically populate.</t>
    </r>
  </si>
  <si>
    <t>Facility Sub-Type - Institution</t>
  </si>
  <si>
    <t>Number that meet the definition of an adult jail or lockup</t>
  </si>
  <si>
    <t>Number that reported data</t>
  </si>
  <si>
    <t>Percent that reported data</t>
  </si>
  <si>
    <t>5a)</t>
  </si>
  <si>
    <t>5b)</t>
  </si>
  <si>
    <t>5c)</t>
  </si>
  <si>
    <t>3. FACILITY SUB-TYPE - SECURE DETENTION or CORRECTION FACILITIES</t>
  </si>
  <si>
    <t>5. FACILITY SUB-TYPE - ADULT JAIL or LOCKUP</t>
  </si>
  <si>
    <r>
      <t xml:space="preserve">Directions - In the table below, use the yellow cells to report numbers on secure juvenile detention or juvenile correctional facilities that are </t>
    </r>
    <r>
      <rPr>
        <i/>
        <sz val="11"/>
        <color rgb="FFFF0000"/>
        <rFont val="Arial"/>
        <family val="2"/>
      </rPr>
      <t>collocated</t>
    </r>
    <r>
      <rPr>
        <i/>
        <sz val="11"/>
        <color theme="1"/>
        <rFont val="Arial"/>
        <family val="2"/>
      </rPr>
      <t xml:space="preserve"> with an adult jail or adult lockup. (Note: This is a </t>
    </r>
    <r>
      <rPr>
        <i/>
        <u/>
        <sz val="11"/>
        <color theme="1"/>
        <rFont val="Arial"/>
        <family val="2"/>
      </rPr>
      <t>duplicated</t>
    </r>
    <r>
      <rPr>
        <i/>
        <sz val="11"/>
        <color theme="1"/>
        <rFont val="Arial"/>
        <family val="2"/>
      </rPr>
      <t xml:space="preserve"> count and may include secure juvenile detention and/or correctional facilities tallied in questions 3-5 above).</t>
    </r>
  </si>
  <si>
    <t>6a)</t>
  </si>
  <si>
    <r>
      <t xml:space="preserve">Number of </t>
    </r>
    <r>
      <rPr>
        <u/>
        <sz val="11"/>
        <color theme="1"/>
        <rFont val="Arial"/>
        <family val="2"/>
      </rPr>
      <t>collocated</t>
    </r>
    <r>
      <rPr>
        <sz val="11"/>
        <color theme="1"/>
        <rFont val="Arial"/>
        <family val="2"/>
      </rPr>
      <t xml:space="preserve"> juvenile facilities in adult jail or lockup</t>
    </r>
  </si>
  <si>
    <t>7. SUMMARY OF FACILITIES REQUIRED TO REPORT COMPLIANCE DATA - 85% RULE</t>
  </si>
  <si>
    <t xml:space="preserve"> </t>
  </si>
  <si>
    <t xml:space="preserve">Directions - Use the yellow cells to fill in the requested numbers. The green cells will automatically populate. </t>
  </si>
  <si>
    <t>1. STATE JUVENILE POPULATION DATA</t>
  </si>
  <si>
    <t>Section II: DEINSTITUTIONALIZATION OF STATUS OFFENDERS (DSO)</t>
  </si>
  <si>
    <t xml:space="preserve">Section I: STATE PROFILE </t>
  </si>
  <si>
    <t>Section III: SEPARATION</t>
  </si>
  <si>
    <t>1. POLICY IMPACTING SEPARATION</t>
  </si>
  <si>
    <t xml:space="preserve">Directions - Use the drop-down box to answer question 1a. In the yellow boxes below, enter the requested number. The green cells will automatically populate. </t>
  </si>
  <si>
    <t>2. SIGHT and SOUND SEPARATION in SECURE JUVENILE DETENTION or CORRECTIONAL FACILITIES</t>
  </si>
  <si>
    <t xml:space="preserve">Total number of juveniles alleged to be or found to be delinquent, juvenile status offenders, and juvenile non-offenders who are aliens or alleged to be dependent, neglected, abused, detained or confined in secure juvenile detention and secure juvenile correctional facilities who were not sight and sound separated from adult inmates, including inmate trustees. </t>
  </si>
  <si>
    <t xml:space="preserve">Number of juvenile status offenders and juvenile non-offenders who were aliens or alleged to be dependent, neglected, abused, detained or confined in secure juvenile detention and secure juvenile correctional facilities who were not sight and sound separated from adult inmates, including inmate trustees. </t>
  </si>
  <si>
    <t>3. SIGHT and SOUND SEPARATION in ADULT JAILS, ADULT LOCKUPS, or PRISONS</t>
  </si>
  <si>
    <t>2b)</t>
  </si>
  <si>
    <t>2c)</t>
  </si>
  <si>
    <t xml:space="preserve">3c) </t>
  </si>
  <si>
    <t>4. SIGHT and SOUND SEPARATION in COURT HOLDING FACILITIES</t>
  </si>
  <si>
    <t xml:space="preserve">4c) </t>
  </si>
  <si>
    <t>5. SIGHT and SOUND SEPARATION SUMMARY</t>
  </si>
  <si>
    <t>Section IV: JAIL REMOVAL</t>
  </si>
  <si>
    <t>1. POLICY IMPACTING JAIL REMOVAL</t>
  </si>
  <si>
    <t>2. FACILITIES IN WHICH JUVENILES WERE DETAINED OR CONFINED</t>
  </si>
  <si>
    <t>3. JUVENILES DETAINED WITHIN SIGHT OR SOUND CONTACT OF ADULT INMATES</t>
  </si>
  <si>
    <t>4. JUVENILES ACCUSED OF DELINQUENT OFFENSES OR ADJUDICATED DELINQUENT</t>
  </si>
  <si>
    <t xml:space="preserve">4d) </t>
  </si>
  <si>
    <t>5. JUVENILE STATUS AND NONOFFENDERS</t>
  </si>
  <si>
    <t xml:space="preserve">5a) </t>
  </si>
  <si>
    <t>6. JAIL REMOVAL SUMMARY</t>
  </si>
  <si>
    <t>6b)</t>
  </si>
  <si>
    <t>6c)</t>
  </si>
  <si>
    <t>6d)</t>
  </si>
  <si>
    <t>6e)</t>
  </si>
  <si>
    <t>District of Columbia</t>
  </si>
  <si>
    <t xml:space="preserve">District of Columbia </t>
  </si>
  <si>
    <t xml:space="preserve">Directions - Use the blue drop-down box to answer question 2a. </t>
  </si>
  <si>
    <t xml:space="preserve">Directions - Use the tables below to find your juvenile population and enter this number in the "State profile" tab, question 1b. The table you will use corresponds with the state's upper age at which original juvenile court jurisdiction ends. All respondents will report the population total shown in the third table (shaded green) in the "State profile" tab, question 1c. </t>
  </si>
  <si>
    <t xml:space="preserve">State data source: Population counts are from yearend 2017. Data are from the Office of Juvenile Justice and Delinquency Prevention's Easy Access to Juvenile Populations: 1990-2017. Accessed January 11, 2019 from https://www.ojjdp.gov/ojstatbb/ezapop/ . 
</t>
  </si>
  <si>
    <t>POPULATION DATA FOR SECTION I - STATE PROFILE, QUESTION 1.</t>
  </si>
  <si>
    <t>Directions - Use the blue drop-down box to answer question 1a. For questions 1b and 1c, use the "population data" tab to look up the population totals for your state and enter the number into the appropriate box.</t>
  </si>
  <si>
    <t>Number of secure detention or correctional facilities</t>
  </si>
  <si>
    <t>Percent of facilities that reported data</t>
  </si>
  <si>
    <t>Other secure residential facilities use for the placement of individuals accused or adjudicated/convicted of a criminal offense</t>
  </si>
  <si>
    <t>Total (note: this sum excludes prisons and other secure residential facilities)</t>
  </si>
  <si>
    <t xml:space="preserve">Territory data source: Population counts are from yearend 2018. Data are from the U.S. Census Bureau International data program. Accessed January 10, 2019 from </t>
  </si>
  <si>
    <t xml:space="preserve">6. FACILITY SUB-TYPE - COLLOCATED </t>
  </si>
  <si>
    <t>Table 1. States by total population age 15 and under (ages 0-15)</t>
  </si>
  <si>
    <t>Table 2. States by total population age 16 and under (ages 0-16)</t>
  </si>
  <si>
    <t>Table 3. States by total population age 17 and under (ages 0-17)</t>
  </si>
  <si>
    <r>
      <t xml:space="preserve">OJJDP Compliance Monitoring Report Form, FY 2018                                                                                           </t>
    </r>
    <r>
      <rPr>
        <sz val="12"/>
        <color theme="1"/>
        <rFont val="Arial"/>
        <family val="2"/>
      </rPr>
      <t xml:space="preserve"> (October 1, 2017 - September 30, 2018)</t>
    </r>
  </si>
  <si>
    <r>
      <t xml:space="preserve">Directions - In the table below, use the yellow cells to report numbers on the </t>
    </r>
    <r>
      <rPr>
        <i/>
        <sz val="11"/>
        <rFont val="Arial"/>
        <family val="2"/>
      </rPr>
      <t>facilities that meet the definition of a</t>
    </r>
    <r>
      <rPr>
        <i/>
        <sz val="11"/>
        <color rgb="FFFF0000"/>
        <rFont val="Arial"/>
        <family val="2"/>
      </rPr>
      <t xml:space="preserve"> jail or lockup for adults</t>
    </r>
    <r>
      <rPr>
        <i/>
        <sz val="11"/>
        <color theme="1"/>
        <rFont val="Arial"/>
        <family val="2"/>
      </rPr>
      <t xml:space="preserve"> (i.e. those facilities where a jail removal violation may occur). The green cells will automatically populate. </t>
    </r>
  </si>
  <si>
    <t>1. When a juvenile charged with a status offense:</t>
  </si>
  <si>
    <t>[1] Definitions may be found at 34 U.S.C. § 11103 or 28 C.F.R. § 31.304.</t>
  </si>
  <si>
    <r>
      <rPr>
        <b/>
        <u/>
        <sz val="14"/>
        <rFont val="Calibri"/>
        <family val="2"/>
        <scheme val="minor"/>
      </rPr>
      <t>Definitions</t>
    </r>
    <r>
      <rPr>
        <u/>
        <sz val="8"/>
        <rFont val="Calibri"/>
        <family val="2"/>
        <scheme val="minor"/>
      </rPr>
      <t>[1]</t>
    </r>
  </si>
  <si>
    <r>
      <t>Adult inmate</t>
    </r>
    <r>
      <rPr>
        <sz val="11"/>
        <color theme="1"/>
        <rFont val="Calibri"/>
        <family val="2"/>
        <scheme val="minor"/>
      </rPr>
      <t xml:space="preserve"> means an individual who has reached the age of full criminal responsibility under applicable state law and has been arrested and is in custody for or awaiting trial on a criminal charge, or is convicted of a criminal offense.</t>
    </r>
  </si>
  <si>
    <r>
      <t>Collocated facilities</t>
    </r>
    <r>
      <rPr>
        <sz val="11"/>
        <color theme="1"/>
        <rFont val="Calibri"/>
        <family val="2"/>
        <scheme val="minor"/>
      </rPr>
      <t xml:space="preserve"> means facilities that are located in the same building or are part of a related complex of buildings located on the same grounds.</t>
    </r>
  </si>
  <si>
    <r>
      <t>Contact</t>
    </r>
    <r>
      <rPr>
        <sz val="11"/>
        <color theme="1"/>
        <rFont val="Calibri"/>
        <family val="2"/>
        <scheme val="minor"/>
      </rPr>
      <t xml:space="preserve"> under 28 C.F.R. § 31.303(d)(1)(i) of Title 28, as in effect on December 10, 1996, means the degree of interaction allowed between juvenile offenders in secure custody and incarcerated adults. As per the aforementioned, the term contact is defined to include any physical or sustained sight and sound contact between juveniles in secure custody and incarcerated adults, including inmate trustees. Sight contact is defined as clear visual contact between incarcerated adults and juveniles within close proximity to each other. Sound contact is defined as direct oral communication between incarcerated adults and juvenile offenders.</t>
    </r>
  </si>
  <si>
    <r>
      <t>Detain or confine</t>
    </r>
    <r>
      <rPr>
        <sz val="11"/>
        <color theme="1"/>
        <rFont val="Calibri"/>
        <family val="2"/>
        <scheme val="minor"/>
      </rPr>
      <t xml:space="preserve"> means to hold, keep, or restrain a person such that he or she is not free to leave or that a reasonable person would believe that he is not free to leave. The exception is a juvenile that law enforcement holds solely to return him to his parent or guardian or pending his transfer to the custody of a child welfare or social service agency. In this case, the youth is not detained or confined within the meaning of this definition.</t>
    </r>
  </si>
  <si>
    <r>
      <t>Institution</t>
    </r>
    <r>
      <rPr>
        <sz val="11"/>
        <color theme="1"/>
        <rFont val="Calibri"/>
        <family val="2"/>
        <scheme val="minor"/>
      </rPr>
      <t xml:space="preserve"> means a secure facility that law enforcement or a juvenile or criminal court authority uses to detain or confine juveniles or adults (1) accused of having committed a delinquent or criminal offense, (2) awaiting adjudication or trial for the delinquent or criminal offense, or (3) found to have committed the delinquent or criminal offense.</t>
    </r>
  </si>
  <si>
    <r>
      <t>Jail or lockup for adults</t>
    </r>
    <r>
      <rPr>
        <sz val="11"/>
        <color theme="1"/>
        <rFont val="Calibri"/>
        <family val="2"/>
        <scheme val="minor"/>
      </rPr>
      <t xml:space="preserve"> means a locked facility that a state, unit of local government, or any law enforcement authority uses to detain or confine adults (1) pending the filing of a charge of violating a criminal law, (2) awaiting trial on a criminal charge, or (3) convicted of violating a criminal law.</t>
    </r>
  </si>
  <si>
    <r>
      <t>Juvenile offender</t>
    </r>
    <r>
      <rPr>
        <sz val="11"/>
        <color theme="1"/>
        <rFont val="Calibri"/>
        <family val="2"/>
        <scheme val="minor"/>
      </rPr>
      <t xml:space="preserve"> means an individual subject to the exercise of juvenile court jurisdiction for purposes of adjudication and treatment based on age and offense limitations as defined by state law, i.e., a criminal-type offender or a status offender.</t>
    </r>
  </si>
  <si>
    <r>
      <t>Lawful Custody</t>
    </r>
    <r>
      <rPr>
        <sz val="11"/>
        <color theme="1"/>
        <rFont val="Calibri"/>
        <family val="2"/>
        <scheme val="minor"/>
      </rPr>
      <t xml:space="preserve"> means the exercise of care, supervision, and control over a juvenile offender or nonoffender pursuant to the provisions of the law or a judicial order or decree.</t>
    </r>
  </si>
  <si>
    <r>
      <t>Maximum age of extended juvenile court jurisdiction</t>
    </r>
    <r>
      <rPr>
        <sz val="11"/>
        <color theme="1"/>
        <rFont val="Calibri"/>
        <family val="2"/>
        <scheme val="minor"/>
      </rPr>
      <t xml:space="preserve"> means the age above which a juvenile court may no longer exercise jurisdiction under state law.</t>
    </r>
  </si>
  <si>
    <r>
      <t>Related complex of buildings</t>
    </r>
    <r>
      <rPr>
        <sz val="11"/>
        <color theme="1"/>
        <rFont val="Calibri"/>
        <family val="2"/>
        <scheme val="minor"/>
      </rPr>
      <t xml:space="preserve"> means two or more buildings that share (1) physical features, such as walls and fences or services beyond mechanical services (heating, air conditioning, water and sewer or (2) specialized services, such as medical care, food service, laundry, maintenance, and engineering.  </t>
    </r>
  </si>
  <si>
    <r>
      <t>Secure detention facility</t>
    </r>
    <r>
      <rPr>
        <sz val="11"/>
        <color theme="1"/>
        <rFont val="Calibri"/>
        <family val="2"/>
        <scheme val="minor"/>
      </rPr>
      <t xml:space="preserve"> means any public or private residential facility that (1) includes construction fixtures to physically restrict the movements and activities of juveniles or other individuals held in lawful custody in the facility and (2) is used for the temporary placement of any juvenile who is accused of having committed an offense or any other individual accused of having committed a criminal offense.</t>
    </r>
  </si>
  <si>
    <r>
      <t>State</t>
    </r>
    <r>
      <rPr>
        <sz val="11"/>
        <color theme="1"/>
        <rFont val="Calibri"/>
        <family val="2"/>
        <scheme val="minor"/>
      </rPr>
      <t xml:space="preserve"> means any state of the United States, the District of Columbia, the Commonwealth of Puerto Rico, the U.S. Virgin Islands, Guam, American Samoa, and the Commonwealth of the Northern Mariana Islands.</t>
    </r>
  </si>
  <si>
    <r>
      <t>Status offender</t>
    </r>
    <r>
      <rPr>
        <sz val="11"/>
        <color theme="1"/>
        <rFont val="Calibri"/>
        <family val="2"/>
        <scheme val="minor"/>
      </rPr>
      <t xml:space="preserve"> means a juvenile offender who has been charged with or adjudicated for conduct which would not, under the law of the jurisdiction in which the offense was committed, be a crime if committed by an adult.</t>
    </r>
  </si>
  <si>
    <r>
      <t>Twenty-four hours</t>
    </r>
    <r>
      <rPr>
        <b/>
        <sz val="11"/>
        <color theme="1"/>
        <rFont val="Calibri"/>
        <family val="2"/>
        <scheme val="minor"/>
      </rPr>
      <t xml:space="preserve"> </t>
    </r>
    <r>
      <rPr>
        <sz val="11"/>
        <color theme="1"/>
        <rFont val="Calibri"/>
        <family val="2"/>
        <scheme val="minor"/>
      </rPr>
      <t>means a consecutive 24-hour period, exclusive of any hours on Saturdays, Sundays, public holidays, or days on which the courts in a jurisdiction otherwise are closed.</t>
    </r>
  </si>
  <si>
    <r>
      <t>Valid court order</t>
    </r>
    <r>
      <rPr>
        <sz val="11"/>
        <color theme="1"/>
        <rFont val="Calibri"/>
        <family val="2"/>
        <scheme val="minor"/>
      </rPr>
      <t xml:space="preserve"> means a court order that a juvenile court judge gives to a juvenile who was brought before the court and made subject to the order and who received, before the issuance of the order, the full due process rights that the U.S. Constitution guarantees to the juvenile.</t>
    </r>
  </si>
  <si>
    <r>
      <t>Criminal-type offender</t>
    </r>
    <r>
      <rPr>
        <sz val="11"/>
        <color theme="1"/>
        <rFont val="Calibri"/>
        <family val="2"/>
        <scheme val="minor"/>
      </rPr>
      <t xml:space="preserve"> means a juvenile offender who has been charged who or adjudicated for conduct which would, under the law of the jurisdiction in which the offense was committed, be a crime, if committed by an adult.</t>
    </r>
  </si>
  <si>
    <r>
      <t>Facility</t>
    </r>
    <r>
      <rPr>
        <sz val="11"/>
        <color theme="1"/>
        <rFont val="Calibri"/>
        <family val="2"/>
        <scheme val="minor"/>
      </rPr>
      <t xml:space="preserve"> means a place, institution, building or part thereof, set of buildings, or an area whether or not enclosing a building or set of buildings that is used for the lawful custody and treatment of juveniles and may be owned and/or operated by public or private agencies.</t>
    </r>
  </si>
  <si>
    <r>
      <t>Placed or placement</t>
    </r>
    <r>
      <rPr>
        <sz val="11"/>
        <color theme="1"/>
        <rFont val="Calibri"/>
        <family val="2"/>
        <scheme val="minor"/>
      </rPr>
      <t xml:space="preserve"> refers to what has occurred: </t>
    </r>
  </si>
  <si>
    <t xml:space="preserve">     a. Is detained or confined in a secure correctional facility for juveniles or a secure detention facility for juveniles;</t>
  </si>
  <si>
    <t xml:space="preserve">          (1) For 24 hours or more before an initial court appearance;</t>
  </si>
  <si>
    <t xml:space="preserve">          (2) For 24 hours or more following an initial court appearance; or</t>
  </si>
  <si>
    <t xml:space="preserve">          (3) For 24 hours or more for investigative purposes or identification;</t>
  </si>
  <si>
    <t xml:space="preserve">2. When a juvenile who is not charged with any offense, and who is an alien or alleged to be dependent, neglected, or abused, is detained </t>
  </si>
  <si>
    <t xml:space="preserve">     or confined in a secure correctional facility for juveniles or adults or a secure detention facility for juveniles or adults. </t>
  </si>
  <si>
    <r>
      <t>Secure correctional facility</t>
    </r>
    <r>
      <rPr>
        <sz val="11"/>
        <color theme="1"/>
        <rFont val="Calibri"/>
        <family val="2"/>
        <scheme val="minor"/>
      </rPr>
      <t xml:space="preserve"> means any public or private residential facility that (1) includes construction fixtures to physically restrict the movements and activities of juveniles or other individuals held in lawful custody in such facility and (2) is used for the placement, after adjudication and disposition, of any juvenile who has been adjudicated as having committed an offense or any other individual convicted of a criminal offense.</t>
    </r>
  </si>
  <si>
    <r>
      <t xml:space="preserve">Residential </t>
    </r>
    <r>
      <rPr>
        <sz val="11"/>
        <color theme="1"/>
        <rFont val="Calibri"/>
        <family val="2"/>
        <scheme val="minor"/>
      </rPr>
      <t>means equipped with beds, cots, or other sleeping quarters and has the capacity to provide for overnight accommodations for juveniles or adults who are accused of committing or who have committed an offense.</t>
    </r>
  </si>
  <si>
    <r>
      <t>Secure</t>
    </r>
    <r>
      <rPr>
        <sz val="11"/>
        <color theme="1"/>
        <rFont val="Calibri"/>
        <family val="2"/>
        <scheme val="minor"/>
      </rPr>
      <t>, as used to define a detention or correctional facility, includes residential facilities that include construction features to physically restrict the movements and activities of persons in custody, such as locked rooms and buildings, fences, or other physical structures. It does not include facilities where physical restriction of movement or activity is provided solely through facility staff.</t>
    </r>
  </si>
  <si>
    <t xml:space="preserve">     b. Is detained or confined in a secure correctional facility for adults or a secure detention facility for adults or with respect to any situations      </t>
  </si>
  <si>
    <t xml:space="preserve">          not described in paragraph (1) or (2) of this definition, is detained or confined pursuant to a formal custodial arrangement that a court </t>
  </si>
  <si>
    <t xml:space="preserve">          has ordered or other entity authorized by state law to make such an arrangement; or</t>
  </si>
  <si>
    <r>
      <t xml:space="preserve">Court holding facility </t>
    </r>
    <r>
      <rPr>
        <sz val="11"/>
        <color theme="1"/>
        <rFont val="Calibri"/>
        <family val="2"/>
        <scheme val="minor"/>
      </rPr>
      <t>means a secure facility other than an adult jail or lockup used to temporarily detain persons immediately before or after detention hearings or other court proceedings.</t>
    </r>
  </si>
  <si>
    <t>6)</t>
  </si>
  <si>
    <t>7)</t>
  </si>
  <si>
    <t xml:space="preserve">Total </t>
  </si>
  <si>
    <r>
      <t xml:space="preserve">Number of </t>
    </r>
    <r>
      <rPr>
        <sz val="11"/>
        <color rgb="FFFF0000"/>
        <rFont val="Arial"/>
        <family val="2"/>
      </rPr>
      <t xml:space="preserve">accused and adjudicated status offenders </t>
    </r>
    <r>
      <rPr>
        <sz val="11"/>
        <color theme="1"/>
        <rFont val="Arial"/>
        <family val="2"/>
      </rPr>
      <t xml:space="preserve">who were </t>
    </r>
    <r>
      <rPr>
        <u/>
        <sz val="11"/>
        <color theme="1"/>
        <rFont val="Arial"/>
        <family val="2"/>
      </rPr>
      <t>placed</t>
    </r>
    <r>
      <rPr>
        <sz val="11"/>
        <color theme="1"/>
        <rFont val="Arial"/>
        <family val="2"/>
      </rPr>
      <t xml:space="preserve"> in secure juvenile detention or secure juvenile correctional facilities who were charged with or committed a violation of a valid court order. </t>
    </r>
    <r>
      <rPr>
        <i/>
        <sz val="9"/>
        <color theme="1"/>
        <rFont val="Arial"/>
        <family val="2"/>
      </rPr>
      <t>(Note: This is a statutory exception to the total number of instances of non-compliance with DSO.)</t>
    </r>
    <r>
      <rPr>
        <i/>
        <sz val="11"/>
        <color theme="1"/>
        <rFont val="Arial"/>
        <family val="2"/>
      </rPr>
      <t xml:space="preserve"> </t>
    </r>
  </si>
  <si>
    <r>
      <t xml:space="preserve">Number of </t>
    </r>
    <r>
      <rPr>
        <sz val="11"/>
        <color rgb="FFFF0000"/>
        <rFont val="Arial"/>
        <family val="2"/>
      </rPr>
      <t xml:space="preserve">accused and adjudicated status offenders </t>
    </r>
    <r>
      <rPr>
        <sz val="11"/>
        <color theme="1"/>
        <rFont val="Arial"/>
        <family val="2"/>
      </rPr>
      <t xml:space="preserve">who were </t>
    </r>
    <r>
      <rPr>
        <u/>
        <sz val="11"/>
        <color theme="1"/>
        <rFont val="Arial"/>
        <family val="2"/>
      </rPr>
      <t>placed</t>
    </r>
    <r>
      <rPr>
        <sz val="11"/>
        <color theme="1"/>
        <rFont val="Arial"/>
        <family val="2"/>
      </rPr>
      <t xml:space="preserve"> in secure juvenile detention or secure juvenile correctional facilities in accordance with the Interstate Compact on Juveniles as enacted by the State. </t>
    </r>
    <r>
      <rPr>
        <i/>
        <sz val="9"/>
        <color theme="1"/>
        <rFont val="Arial"/>
        <family val="2"/>
      </rPr>
      <t>(Note: This is a statutory exception to the total number of instances of non-compliance with DSO.)</t>
    </r>
    <r>
      <rPr>
        <i/>
        <sz val="11"/>
        <color theme="1"/>
        <rFont val="Arial"/>
        <family val="2"/>
      </rPr>
      <t xml:space="preserve"> </t>
    </r>
  </si>
  <si>
    <r>
      <t xml:space="preserve">Number of </t>
    </r>
    <r>
      <rPr>
        <sz val="11"/>
        <color rgb="FFFF0000"/>
        <rFont val="Arial"/>
        <family val="2"/>
      </rPr>
      <t>accused</t>
    </r>
    <r>
      <rPr>
        <sz val="11"/>
        <color theme="1"/>
        <rFont val="Arial"/>
        <family val="2"/>
      </rPr>
      <t xml:space="preserve"> </t>
    </r>
    <r>
      <rPr>
        <sz val="11"/>
        <color rgb="FFFF0000"/>
        <rFont val="Arial"/>
        <family val="2"/>
      </rPr>
      <t>status offenders</t>
    </r>
    <r>
      <rPr>
        <sz val="11"/>
        <color theme="1"/>
        <rFont val="Arial"/>
        <family val="2"/>
      </rPr>
      <t xml:space="preserve"> who were </t>
    </r>
    <r>
      <rPr>
        <u/>
        <sz val="11"/>
        <color theme="1"/>
        <rFont val="Arial"/>
        <family val="2"/>
      </rPr>
      <t>placed</t>
    </r>
    <r>
      <rPr>
        <sz val="11"/>
        <color theme="1"/>
        <rFont val="Arial"/>
        <family val="2"/>
      </rPr>
      <t xml:space="preserve"> in secure detention or secure correctional facilities (both juvenile and adult facility types).  </t>
    </r>
    <r>
      <rPr>
        <i/>
        <sz val="9"/>
        <color theme="1"/>
        <rFont val="Arial"/>
        <family val="2"/>
      </rPr>
      <t>Include status offender Valid Court Order violators (where applicable) and out of state runaways.  Do not include juveniles held in violation of the Youth Handgun Safety Act or similar state law.</t>
    </r>
  </si>
  <si>
    <r>
      <t xml:space="preserve">Number of </t>
    </r>
    <r>
      <rPr>
        <sz val="11"/>
        <color rgb="FFFF0000"/>
        <rFont val="Arial"/>
        <family val="2"/>
      </rPr>
      <t>adjudicated</t>
    </r>
    <r>
      <rPr>
        <sz val="11"/>
        <color theme="1"/>
        <rFont val="Arial"/>
        <family val="2"/>
      </rPr>
      <t xml:space="preserve"> </t>
    </r>
    <r>
      <rPr>
        <sz val="11"/>
        <color rgb="FFFF0000"/>
        <rFont val="Arial"/>
        <family val="2"/>
      </rPr>
      <t>status offenders</t>
    </r>
    <r>
      <rPr>
        <sz val="11"/>
        <color theme="1"/>
        <rFont val="Arial"/>
        <family val="2"/>
      </rPr>
      <t xml:space="preserve"> who were </t>
    </r>
    <r>
      <rPr>
        <u/>
        <sz val="11"/>
        <color theme="1"/>
        <rFont val="Arial"/>
        <family val="2"/>
      </rPr>
      <t>placed</t>
    </r>
    <r>
      <rPr>
        <sz val="11"/>
        <color theme="1"/>
        <rFont val="Arial"/>
        <family val="2"/>
      </rPr>
      <t xml:space="preserve"> in secure detention or secure correctional facilities (both juvenile and adult facility types).  </t>
    </r>
    <r>
      <rPr>
        <i/>
        <sz val="9"/>
        <color theme="1"/>
        <rFont val="Arial"/>
        <family val="2"/>
      </rPr>
      <t>Include status offender Valid Court Order violators (where applicable) and out of state runaways.  Do not include juveniles held in violation of the Youth Handgun Safety Act or similar state law.</t>
    </r>
  </si>
  <si>
    <t>Compliance Monitoring Report Checklist</t>
  </si>
  <si>
    <t>A copy of this Compliance Monitoring Report and checklist.</t>
  </si>
  <si>
    <t>A copy of your State's most recently updated monitoring universe. The universe should include: each facility identified that might hold juveniles pursuant to law enforcement or juvenile court authority; each facility classified per OJJDP parameters; and the date of last inspection.</t>
  </si>
  <si>
    <t xml:space="preserve">A list of all secure juvenile detention or secure juvenile correctional facilities that are collocated with an adult jail or lockup.   </t>
  </si>
  <si>
    <t>Please ensure the following compliance-related attachments are included with submission of your State's Compliance Monitoring Report, where applicable:</t>
  </si>
  <si>
    <t>The name and address of any non-reporting facilities.  Include an outline of the State's plan to collect future data from those non-reporting facilities.</t>
  </si>
  <si>
    <t>A list of any facilities approved by OJJDP for use of the Rural Exception, including the county or jurisdiction in which each is located.</t>
  </si>
  <si>
    <t>A signed copy of your state's Title II Rural Removal Exception Certification Form.</t>
  </si>
  <si>
    <t>An explanation of how the State verifies that the criteria for using the Valid Court Order exclusion has been satisfied pursuant to 34 U.S.C 11133(a)(23).</t>
  </si>
  <si>
    <t>A signed copy of your state's Compliance Monitoring Data Certification Form.</t>
  </si>
  <si>
    <r>
      <t>Monitoring universe</t>
    </r>
    <r>
      <rPr>
        <sz val="11"/>
        <color theme="1"/>
        <rFont val="Calibri"/>
        <family val="2"/>
        <scheme val="minor"/>
      </rPr>
      <t xml:space="preserve"> means all public and private facilities in which law enforcement or criminal or juvenile court authority may detain juveniles and/or adult inmates.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</si>
</sst>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x14ac:knownFonts="1">
    <font>
      <sz val="11"/>
      <color theme="1"/>
      <name val="Calibri"/>
      <family val="2"/>
      <scheme val="minor"/>
    </font>
    <font>
      <b/>
      <sz val="11"/>
      <color theme="1"/>
      <name val="Calibri"/>
      <family val="2"/>
      <scheme val="minor"/>
    </font>
    <font>
      <sz val="14"/>
      <color theme="1"/>
      <name val="Calibri"/>
      <family val="2"/>
      <scheme val="minor"/>
    </font>
    <font>
      <b/>
      <sz val="10"/>
      <color rgb="FF000000"/>
      <name val="Arial"/>
      <family val="2"/>
    </font>
    <font>
      <sz val="11"/>
      <color theme="1"/>
      <name val="Arial"/>
      <family val="2"/>
    </font>
    <font>
      <sz val="11"/>
      <color rgb="FFFF0000"/>
      <name val="Arial"/>
      <family val="2"/>
    </font>
    <font>
      <u/>
      <sz val="11"/>
      <color theme="1"/>
      <name val="Arial"/>
      <family val="2"/>
    </font>
    <font>
      <i/>
      <sz val="11"/>
      <color theme="1"/>
      <name val="Arial"/>
      <family val="2"/>
    </font>
    <font>
      <sz val="11"/>
      <color rgb="FFC00000"/>
      <name val="Arial"/>
      <family val="2"/>
    </font>
    <font>
      <b/>
      <sz val="11"/>
      <color theme="1"/>
      <name val="Arial"/>
      <family val="2"/>
    </font>
    <font>
      <b/>
      <sz val="11"/>
      <color rgb="FFC00000"/>
      <name val="Arial"/>
      <family val="2"/>
    </font>
    <font>
      <sz val="14"/>
      <color theme="1"/>
      <name val="Arial"/>
      <family val="2"/>
    </font>
    <font>
      <b/>
      <sz val="11"/>
      <color rgb="FF000000"/>
      <name val="Arial"/>
      <family val="2"/>
    </font>
    <font>
      <sz val="9"/>
      <color theme="1"/>
      <name val="Arial"/>
      <family val="2"/>
    </font>
    <font>
      <b/>
      <sz val="11"/>
      <color rgb="FF333333"/>
      <name val="Arial"/>
      <family val="2"/>
    </font>
    <font>
      <u/>
      <sz val="11"/>
      <color theme="10"/>
      <name val="Calibri"/>
      <family val="2"/>
      <scheme val="minor"/>
    </font>
    <font>
      <b/>
      <sz val="12"/>
      <color theme="1"/>
      <name val="Arial"/>
      <family val="2"/>
    </font>
    <font>
      <b/>
      <i/>
      <sz val="11"/>
      <color theme="1"/>
      <name val="Arial"/>
      <family val="2"/>
    </font>
    <font>
      <sz val="11"/>
      <name val="Arial"/>
      <family val="2"/>
    </font>
    <font>
      <i/>
      <u/>
      <sz val="11"/>
      <color theme="1"/>
      <name val="Arial"/>
      <family val="2"/>
    </font>
    <font>
      <i/>
      <sz val="11"/>
      <color rgb="FFFF0000"/>
      <name val="Arial"/>
      <family val="2"/>
    </font>
    <font>
      <i/>
      <sz val="11"/>
      <color rgb="FF000000"/>
      <name val="Arial"/>
      <family val="2"/>
    </font>
    <font>
      <sz val="12"/>
      <color theme="1"/>
      <name val="Calibri"/>
      <family val="2"/>
      <scheme val="minor"/>
    </font>
    <font>
      <b/>
      <sz val="14"/>
      <color theme="1"/>
      <name val="Arial"/>
      <family val="2"/>
    </font>
    <font>
      <b/>
      <u/>
      <sz val="11"/>
      <color theme="1"/>
      <name val="Arial"/>
      <family val="2"/>
    </font>
    <font>
      <sz val="12"/>
      <color theme="1"/>
      <name val="Arial"/>
      <family val="2"/>
    </font>
    <font>
      <i/>
      <sz val="11"/>
      <name val="Arial"/>
      <family val="2"/>
    </font>
    <font>
      <b/>
      <i/>
      <sz val="11"/>
      <color theme="1"/>
      <name val="Calibri"/>
      <family val="2"/>
      <scheme val="minor"/>
    </font>
    <font>
      <sz val="12"/>
      <color theme="1"/>
      <name val="Times New Roman"/>
      <family val="1"/>
    </font>
    <font>
      <u/>
      <sz val="11"/>
      <name val="Calibri"/>
      <family val="2"/>
      <scheme val="minor"/>
    </font>
    <font>
      <u/>
      <sz val="8"/>
      <name val="Calibri"/>
      <family val="2"/>
      <scheme val="minor"/>
    </font>
    <font>
      <b/>
      <u/>
      <sz val="14"/>
      <name val="Calibri"/>
      <family val="2"/>
      <scheme val="minor"/>
    </font>
    <font>
      <sz val="11"/>
      <color theme="1"/>
      <name val="Times New Roman"/>
      <family val="1"/>
    </font>
    <font>
      <b/>
      <i/>
      <sz val="11"/>
      <color theme="1"/>
      <name val="Times New Roman"/>
      <family val="1"/>
    </font>
    <font>
      <i/>
      <sz val="9"/>
      <color theme="1"/>
      <name val="Arial"/>
      <family val="2"/>
    </font>
    <font>
      <b/>
      <sz val="10"/>
      <name val="Arial"/>
      <family val="2"/>
    </font>
    <font>
      <sz val="14"/>
      <name val="Calibri"/>
      <family val="2"/>
      <scheme val="minor"/>
    </font>
    <font>
      <b/>
      <u/>
      <sz val="18"/>
      <color theme="1"/>
      <name val="Calibri"/>
      <family val="2"/>
      <scheme val="minor"/>
    </font>
    <font>
      <u/>
      <sz val="18"/>
      <color theme="1"/>
      <name val="Calibri"/>
      <family val="2"/>
      <scheme val="minor"/>
    </font>
    <font>
      <sz val="14"/>
      <name val="Arial"/>
      <family val="2"/>
    </font>
  </fonts>
  <fills count="11">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399975585192419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0" fontId="15" fillId="0" borderId="0" applyNumberFormat="0" applyFill="0" applyBorder="0" applyAlignment="0" applyProtection="0"/>
  </cellStyleXfs>
  <cellXfs count="209">
    <xf numFmtId="0" fontId="0" fillId="0" borderId="0" xfId="0"/>
    <xf numFmtId="0" fontId="0" fillId="0" borderId="0" xfId="0" applyFont="1"/>
    <xf numFmtId="0" fontId="4" fillId="0" borderId="0" xfId="0" applyFont="1"/>
    <xf numFmtId="0" fontId="4" fillId="0" borderId="0" xfId="0" applyFont="1" applyAlignment="1">
      <alignment vertical="center"/>
    </xf>
    <xf numFmtId="0" fontId="10" fillId="0" borderId="0" xfId="0" applyFont="1" applyAlignment="1">
      <alignment vertical="center"/>
    </xf>
    <xf numFmtId="0" fontId="4" fillId="0" borderId="0" xfId="0" applyFont="1" applyAlignment="1">
      <alignment horizontal="center"/>
    </xf>
    <xf numFmtId="0" fontId="4" fillId="0" borderId="0" xfId="0" applyFont="1" applyAlignment="1">
      <alignment horizontal="left" vertical="center"/>
    </xf>
    <xf numFmtId="0" fontId="0" fillId="0" borderId="0" xfId="0" applyAlignment="1">
      <alignment horizontal="left" vertical="center"/>
    </xf>
    <xf numFmtId="0" fontId="2" fillId="0" borderId="0" xfId="0" applyFont="1"/>
    <xf numFmtId="0" fontId="11" fillId="0" borderId="0" xfId="0" applyFont="1" applyAlignment="1">
      <alignment horizontal="center"/>
    </xf>
    <xf numFmtId="0" fontId="1" fillId="0" borderId="0" xfId="0" applyFont="1"/>
    <xf numFmtId="0" fontId="4" fillId="0" borderId="0" xfId="0" applyFont="1" applyAlignment="1">
      <alignment horizontal="left"/>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4" fillId="4" borderId="1"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13" fillId="0" borderId="0" xfId="0" applyFont="1"/>
    <xf numFmtId="0" fontId="13" fillId="0" borderId="0" xfId="0" applyFont="1" applyAlignment="1">
      <alignment horizontal="center" vertical="center"/>
    </xf>
    <xf numFmtId="3" fontId="0" fillId="0" borderId="15" xfId="0" applyNumberFormat="1" applyBorder="1"/>
    <xf numFmtId="3" fontId="0" fillId="0" borderId="9" xfId="0" applyNumberFormat="1" applyBorder="1"/>
    <xf numFmtId="3" fontId="0" fillId="0" borderId="12" xfId="0" applyNumberFormat="1" applyBorder="1"/>
    <xf numFmtId="0" fontId="1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0" xfId="0" applyFont="1" applyBorder="1" applyAlignment="1">
      <alignment horizontal="left" vertical="center" wrapText="1"/>
    </xf>
    <xf numFmtId="0" fontId="18" fillId="6" borderId="14" xfId="0" applyFont="1" applyFill="1" applyBorder="1" applyAlignment="1" applyProtection="1">
      <alignment horizontal="center" vertical="center" wrapText="1"/>
      <protection hidden="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0" borderId="8" xfId="0" applyFont="1" applyBorder="1" applyAlignment="1">
      <alignment horizontal="center" vertical="center"/>
    </xf>
    <xf numFmtId="0" fontId="18" fillId="2" borderId="1" xfId="0" applyFont="1" applyFill="1" applyBorder="1" applyAlignment="1">
      <alignment horizontal="center" vertical="center"/>
    </xf>
    <xf numFmtId="0" fontId="4" fillId="0" borderId="10" xfId="0" applyFont="1" applyBorder="1" applyAlignment="1">
      <alignment horizontal="center" vertical="center"/>
    </xf>
    <xf numFmtId="0" fontId="18" fillId="4" borderId="11" xfId="0" applyFont="1" applyFill="1" applyBorder="1" applyAlignment="1">
      <alignment horizontal="center" vertical="center"/>
    </xf>
    <xf numFmtId="0" fontId="4" fillId="0" borderId="0" xfId="0" applyFont="1" applyAlignment="1">
      <alignment horizontal="left" wrapText="1"/>
    </xf>
    <xf numFmtId="0" fontId="18" fillId="4" borderId="1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4" fillId="0" borderId="0" xfId="0" applyFont="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xf>
    <xf numFmtId="0" fontId="4" fillId="0" borderId="0" xfId="0" applyFont="1" applyBorder="1" applyAlignment="1" applyProtection="1">
      <alignment vertical="center" wrapText="1"/>
      <protection hidden="1"/>
    </xf>
    <xf numFmtId="0" fontId="18" fillId="0" borderId="0" xfId="0" applyFont="1" applyFill="1" applyBorder="1" applyAlignment="1">
      <alignment horizontal="center" vertical="center" wrapText="1"/>
    </xf>
    <xf numFmtId="164" fontId="18" fillId="0" borderId="0" xfId="0" applyNumberFormat="1" applyFont="1" applyFill="1" applyBorder="1" applyAlignment="1">
      <alignment horizontal="center" vertical="center" wrapText="1"/>
    </xf>
    <xf numFmtId="0" fontId="18" fillId="0" borderId="0" xfId="0" applyFont="1" applyBorder="1" applyAlignment="1" applyProtection="1">
      <alignment vertical="center" wrapText="1"/>
      <protection hidden="1"/>
    </xf>
    <xf numFmtId="0" fontId="4" fillId="0" borderId="18" xfId="0" applyFont="1" applyBorder="1" applyAlignment="1">
      <alignment horizontal="center" vertical="center"/>
    </xf>
    <xf numFmtId="165" fontId="9" fillId="4" borderId="1" xfId="0" applyNumberFormat="1" applyFont="1" applyFill="1" applyBorder="1" applyAlignment="1">
      <alignment horizontal="center" vertical="center"/>
    </xf>
    <xf numFmtId="0" fontId="9" fillId="0" borderId="0" xfId="0" applyFont="1" applyBorder="1" applyAlignment="1">
      <alignment horizontal="left" vertical="center" wrapText="1"/>
    </xf>
    <xf numFmtId="0" fontId="21"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Fill="1" applyBorder="1" applyAlignment="1">
      <alignment horizontal="center" wrapText="1"/>
    </xf>
    <xf numFmtId="0" fontId="0" fillId="0" borderId="0" xfId="0" applyBorder="1"/>
    <xf numFmtId="0" fontId="0" fillId="0" borderId="0" xfId="0" applyBorder="1" applyAlignment="1">
      <alignment horizontal="left" vertical="center"/>
    </xf>
    <xf numFmtId="0" fontId="0" fillId="0" borderId="0" xfId="0" applyFont="1" applyBorder="1"/>
    <xf numFmtId="0" fontId="0" fillId="0" borderId="0" xfId="0" applyFont="1" applyAlignment="1">
      <alignment horizontal="center"/>
    </xf>
    <xf numFmtId="0" fontId="1" fillId="0" borderId="0" xfId="0" applyFont="1" applyAlignment="1">
      <alignment horizontal="center" vertical="center"/>
    </xf>
    <xf numFmtId="0" fontId="0" fillId="0" borderId="0" xfId="0" applyFont="1" applyAlignment="1">
      <alignment horizontal="left" vertical="center"/>
    </xf>
    <xf numFmtId="0" fontId="22" fillId="0" borderId="0" xfId="0" applyFont="1"/>
    <xf numFmtId="0" fontId="4"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xf numFmtId="0" fontId="4"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20" xfId="0" applyFont="1" applyFill="1" applyBorder="1" applyAlignment="1">
      <alignment horizontal="center" vertical="center"/>
    </xf>
    <xf numFmtId="0" fontId="4" fillId="0" borderId="19" xfId="0" applyFont="1" applyBorder="1" applyAlignment="1">
      <alignment horizontal="center" vertical="center"/>
    </xf>
    <xf numFmtId="0" fontId="4" fillId="4" borderId="19" xfId="0" applyFont="1" applyFill="1" applyBorder="1" applyAlignment="1">
      <alignment horizontal="center" vertical="center"/>
    </xf>
    <xf numFmtId="3" fontId="22" fillId="0" borderId="15" xfId="0" applyNumberFormat="1" applyFont="1" applyBorder="1"/>
    <xf numFmtId="3" fontId="22" fillId="0" borderId="9" xfId="0" applyNumberFormat="1" applyFont="1" applyBorder="1"/>
    <xf numFmtId="3" fontId="22" fillId="0" borderId="12" xfId="0" applyNumberFormat="1" applyFont="1" applyBorder="1"/>
    <xf numFmtId="0" fontId="0" fillId="0" borderId="0" xfId="0" applyAlignment="1">
      <alignment horizontal="left"/>
    </xf>
    <xf numFmtId="0" fontId="9" fillId="0" borderId="13" xfId="0" applyFont="1" applyBorder="1" applyAlignment="1">
      <alignment horizontal="left"/>
    </xf>
    <xf numFmtId="0" fontId="9" fillId="0" borderId="8" xfId="0" applyFont="1" applyBorder="1" applyAlignment="1">
      <alignment horizontal="left"/>
    </xf>
    <xf numFmtId="0" fontId="9" fillId="0" borderId="10" xfId="0" applyFont="1" applyBorder="1" applyAlignment="1">
      <alignment horizontal="left"/>
    </xf>
    <xf numFmtId="0" fontId="15" fillId="0" borderId="0" xfId="1" applyAlignment="1">
      <alignment horizontal="left"/>
    </xf>
    <xf numFmtId="0" fontId="14" fillId="0" borderId="6"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22" fillId="0" borderId="25" xfId="0" applyFont="1" applyBorder="1"/>
    <xf numFmtId="0" fontId="22" fillId="0" borderId="26" xfId="0" applyFont="1" applyBorder="1"/>
    <xf numFmtId="0" fontId="22" fillId="0" borderId="27" xfId="0" applyFont="1" applyBorder="1"/>
    <xf numFmtId="0" fontId="7" fillId="0" borderId="0" xfId="0" applyFont="1" applyAlignment="1">
      <alignment horizontal="left" vertical="center"/>
    </xf>
    <xf numFmtId="0" fontId="4" fillId="0" borderId="20" xfId="0" applyFont="1" applyBorder="1" applyAlignment="1">
      <alignment horizontal="center" vertical="center"/>
    </xf>
    <xf numFmtId="0" fontId="28" fillId="0" borderId="0" xfId="0" applyFont="1" applyAlignment="1">
      <alignment horizontal="left" vertical="center" indent="5"/>
    </xf>
    <xf numFmtId="0" fontId="28" fillId="0" borderId="0" xfId="0" applyFont="1" applyAlignment="1">
      <alignment horizontal="left" vertical="center" indent="8"/>
    </xf>
    <xf numFmtId="0" fontId="0" fillId="0" borderId="0" xfId="0" applyAlignment="1">
      <alignment wrapText="1"/>
    </xf>
    <xf numFmtId="0" fontId="27" fillId="0" borderId="0" xfId="0" applyFont="1" applyAlignment="1">
      <alignment wrapText="1"/>
    </xf>
    <xf numFmtId="0" fontId="29" fillId="0" borderId="0" xfId="1" applyFont="1" applyAlignment="1">
      <alignment horizontal="center" vertical="center" wrapText="1"/>
    </xf>
    <xf numFmtId="0" fontId="0" fillId="0" borderId="0" xfId="0" applyFont="1" applyAlignment="1">
      <alignment wrapText="1"/>
    </xf>
    <xf numFmtId="0" fontId="27"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15" fillId="0" borderId="0" xfId="1" applyFont="1" applyAlignment="1">
      <alignment vertical="center"/>
    </xf>
    <xf numFmtId="0" fontId="0" fillId="0" borderId="0" xfId="0" applyFont="1" applyAlignment="1">
      <alignment horizontal="left" vertical="center" wrapText="1"/>
    </xf>
    <xf numFmtId="0" fontId="0" fillId="0" borderId="0" xfId="0" applyFont="1" applyAlignment="1">
      <alignment horizontal="left" wrapText="1"/>
    </xf>
    <xf numFmtId="0" fontId="0" fillId="0" borderId="0" xfId="0" applyFont="1" applyAlignment="1">
      <alignment vertical="top" wrapText="1"/>
    </xf>
    <xf numFmtId="2" fontId="4" fillId="4" borderId="1" xfId="0" applyNumberFormat="1" applyFont="1" applyFill="1" applyBorder="1" applyAlignment="1">
      <alignment horizontal="center" vertical="center"/>
    </xf>
    <xf numFmtId="165" fontId="18" fillId="4" borderId="1" xfId="0" applyNumberFormat="1" applyFont="1" applyFill="1" applyBorder="1" applyAlignment="1">
      <alignment horizontal="center" vertical="center"/>
    </xf>
    <xf numFmtId="165" fontId="18" fillId="4" borderId="9" xfId="0" applyNumberFormat="1" applyFont="1" applyFill="1" applyBorder="1" applyAlignment="1">
      <alignment horizontal="center" vertical="center"/>
    </xf>
    <xf numFmtId="165" fontId="18" fillId="4" borderId="12" xfId="0" applyNumberFormat="1" applyFont="1" applyFill="1" applyBorder="1" applyAlignment="1">
      <alignment horizontal="center" vertical="center"/>
    </xf>
    <xf numFmtId="165" fontId="18" fillId="4" borderId="9" xfId="0" applyNumberFormat="1" applyFont="1" applyFill="1" applyBorder="1" applyAlignment="1">
      <alignment horizontal="center" vertical="center" wrapText="1"/>
    </xf>
    <xf numFmtId="165" fontId="18" fillId="4" borderId="12"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10" fontId="18" fillId="4" borderId="9" xfId="0" applyNumberFormat="1" applyFont="1" applyFill="1" applyBorder="1" applyAlignment="1">
      <alignment horizontal="center" vertical="center"/>
    </xf>
    <xf numFmtId="10" fontId="18" fillId="4" borderId="11" xfId="0" applyNumberFormat="1" applyFont="1" applyFill="1" applyBorder="1" applyAlignment="1">
      <alignment horizontal="center" vertical="center"/>
    </xf>
    <xf numFmtId="0" fontId="35" fillId="0" borderId="0" xfId="0" applyFont="1" applyProtection="1">
      <protection hidden="1"/>
    </xf>
    <xf numFmtId="0" fontId="0" fillId="0" borderId="0" xfId="0" applyProtection="1">
      <protection hidden="1"/>
    </xf>
    <xf numFmtId="0" fontId="0" fillId="0" borderId="0" xfId="0" applyAlignment="1" applyProtection="1">
      <alignment vertical="top" wrapText="1"/>
      <protection hidden="1"/>
    </xf>
    <xf numFmtId="0" fontId="0" fillId="0" borderId="0" xfId="0" applyBorder="1" applyProtection="1">
      <protection locked="0" hidden="1"/>
    </xf>
    <xf numFmtId="0" fontId="2" fillId="0" borderId="0" xfId="0" applyFont="1" applyAlignment="1" applyProtection="1">
      <alignment vertical="top" wrapText="1"/>
      <protection hidden="1"/>
    </xf>
    <xf numFmtId="0" fontId="36" fillId="0" borderId="0" xfId="0" applyFont="1" applyAlignment="1" applyProtection="1">
      <alignment vertical="center" wrapText="1"/>
      <protection hidden="1"/>
    </xf>
    <xf numFmtId="0" fontId="4" fillId="7" borderId="1" xfId="0" applyFont="1" applyFill="1" applyBorder="1" applyAlignment="1" applyProtection="1">
      <alignment horizontal="center" vertical="center"/>
      <protection locked="0"/>
    </xf>
    <xf numFmtId="3" fontId="4" fillId="10" borderId="1" xfId="0" applyNumberFormat="1" applyFont="1" applyFill="1" applyBorder="1" applyAlignment="1" applyProtection="1">
      <alignment horizontal="center" vertical="center"/>
      <protection locked="0"/>
    </xf>
    <xf numFmtId="0" fontId="4" fillId="7" borderId="1" xfId="0" applyFont="1" applyFill="1" applyBorder="1" applyAlignment="1" applyProtection="1">
      <alignment horizontal="center"/>
      <protection locked="0"/>
    </xf>
    <xf numFmtId="0" fontId="18"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wrapText="1"/>
      <protection locked="0"/>
    </xf>
    <xf numFmtId="0" fontId="4" fillId="3" borderId="18"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wrapText="1"/>
      <protection locked="0"/>
    </xf>
    <xf numFmtId="0" fontId="0" fillId="0" borderId="1" xfId="0" applyBorder="1" applyProtection="1">
      <protection locked="0"/>
    </xf>
    <xf numFmtId="0" fontId="7" fillId="0" borderId="0" xfId="0" applyFont="1" applyBorder="1" applyAlignment="1">
      <alignment horizontal="left" vertical="center" wrapText="1"/>
    </xf>
    <xf numFmtId="0" fontId="4" fillId="6" borderId="1" xfId="0" applyFont="1" applyFill="1" applyBorder="1" applyAlignment="1">
      <alignment horizontal="center" vertical="center" wrapText="1"/>
    </xf>
    <xf numFmtId="0" fontId="1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9" fillId="0" borderId="0" xfId="0" applyFont="1" applyAlignment="1">
      <alignment horizontal="left" vertical="center"/>
    </xf>
    <xf numFmtId="0" fontId="13" fillId="0" borderId="0" xfId="0" applyFont="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9" fillId="0" borderId="0" xfId="0" applyFont="1" applyAlignment="1">
      <alignment vertical="center"/>
    </xf>
    <xf numFmtId="0" fontId="23" fillId="0" borderId="0" xfId="0"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9" fillId="0" borderId="0" xfId="0" applyFont="1" applyBorder="1" applyAlignment="1">
      <alignment horizontal="left" vertical="center" wrapText="1"/>
    </xf>
    <xf numFmtId="0" fontId="24" fillId="0" borderId="0" xfId="0" applyFont="1" applyBorder="1" applyAlignment="1">
      <alignment horizontal="left" vertical="center" wrapText="1"/>
    </xf>
    <xf numFmtId="0" fontId="18" fillId="0" borderId="1" xfId="0" applyFont="1" applyBorder="1" applyAlignment="1" applyProtection="1">
      <alignment horizontal="left" vertical="center"/>
      <protection hidden="1"/>
    </xf>
    <xf numFmtId="0" fontId="4" fillId="0" borderId="1" xfId="0" applyFont="1" applyBorder="1" applyAlignment="1" applyProtection="1">
      <alignment horizontal="left" vertical="center"/>
      <protection hidden="1"/>
    </xf>
    <xf numFmtId="0" fontId="4" fillId="0" borderId="1" xfId="0" applyFont="1" applyBorder="1" applyAlignment="1">
      <alignment horizontal="left" vertical="center"/>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7" fillId="0" borderId="17" xfId="0" applyFont="1" applyBorder="1" applyAlignment="1">
      <alignment vertical="center" wrapText="1"/>
    </xf>
    <xf numFmtId="0" fontId="4" fillId="0" borderId="17" xfId="0" applyFont="1" applyBorder="1" applyAlignment="1">
      <alignment vertical="center" wrapText="1"/>
    </xf>
    <xf numFmtId="0" fontId="7" fillId="0" borderId="0" xfId="0" applyFont="1" applyAlignment="1">
      <alignment horizontal="left" vertical="center" wrapText="1"/>
    </xf>
    <xf numFmtId="0" fontId="18" fillId="6" borderId="6" xfId="0" applyFont="1" applyFill="1" applyBorder="1" applyAlignment="1" applyProtection="1">
      <alignment horizontal="center" vertical="center" wrapText="1"/>
      <protection hidden="1"/>
    </xf>
    <xf numFmtId="0" fontId="18" fillId="6" borderId="7" xfId="0" applyFont="1" applyFill="1" applyBorder="1" applyAlignment="1" applyProtection="1">
      <alignment horizontal="center" vertical="center" wrapText="1"/>
      <protection hidden="1"/>
    </xf>
    <xf numFmtId="0" fontId="18" fillId="6" borderId="16" xfId="0" applyFont="1" applyFill="1" applyBorder="1" applyAlignment="1" applyProtection="1">
      <alignment horizontal="center" vertical="center" wrapText="1"/>
      <protection hidden="1"/>
    </xf>
    <xf numFmtId="0" fontId="5" fillId="0" borderId="1" xfId="0" applyFont="1" applyBorder="1" applyAlignment="1">
      <alignment vertical="center"/>
    </xf>
    <xf numFmtId="0" fontId="4" fillId="0" borderId="1" xfId="0" applyFont="1" applyBorder="1" applyAlignment="1">
      <alignment vertical="center"/>
    </xf>
    <xf numFmtId="0" fontId="9" fillId="0" borderId="0" xfId="0" applyFont="1" applyBorder="1" applyAlignment="1">
      <alignment horizontal="left" vertical="center"/>
    </xf>
    <xf numFmtId="0" fontId="4" fillId="0" borderId="11" xfId="0" applyFont="1" applyBorder="1" applyAlignment="1">
      <alignment horizontal="lef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7" fillId="0" borderId="5" xfId="0" applyFont="1" applyBorder="1" applyAlignment="1">
      <alignment horizontal="left" vertical="center" wrapText="1"/>
    </xf>
    <xf numFmtId="0" fontId="18" fillId="0" borderId="1" xfId="0" applyFont="1" applyBorder="1" applyAlignment="1" applyProtection="1">
      <alignment vertical="center" wrapText="1"/>
      <protection hidden="1"/>
    </xf>
    <xf numFmtId="0" fontId="4" fillId="0" borderId="1" xfId="0" applyFont="1" applyBorder="1" applyAlignment="1" applyProtection="1">
      <alignment vertical="center" wrapText="1"/>
      <protection hidden="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Alignment="1">
      <alignment horizontal="lef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7" fillId="0" borderId="5" xfId="0" applyFont="1" applyBorder="1" applyAlignment="1">
      <alignment horizontal="left" vertical="center"/>
    </xf>
    <xf numFmtId="0" fontId="0" fillId="0" borderId="5" xfId="0" applyBorder="1" applyAlignment="1">
      <alignment horizontal="left" vertical="center"/>
    </xf>
    <xf numFmtId="0" fontId="24"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21" fillId="0" borderId="0" xfId="0" applyFont="1" applyBorder="1" applyAlignment="1">
      <alignment horizontal="left" vertical="center" wrapText="1"/>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2" fillId="0" borderId="0" xfId="0" applyFont="1" applyBorder="1" applyAlignment="1">
      <alignment vertical="center"/>
    </xf>
    <xf numFmtId="0" fontId="0" fillId="0" borderId="0" xfId="0" applyAlignment="1">
      <alignment horizontal="left" wrapText="1"/>
    </xf>
    <xf numFmtId="0" fontId="16" fillId="0" borderId="0" xfId="0" applyFont="1" applyAlignment="1">
      <alignment horizontal="center"/>
    </xf>
    <xf numFmtId="0" fontId="22" fillId="9" borderId="21" xfId="0" applyFont="1" applyFill="1" applyBorder="1" applyAlignment="1">
      <alignment horizontal="center" vertical="top" wrapText="1"/>
    </xf>
    <xf numFmtId="0" fontId="22" fillId="9" borderId="22" xfId="0" applyFont="1" applyFill="1" applyBorder="1" applyAlignment="1">
      <alignment horizontal="center" vertical="top" wrapText="1"/>
    </xf>
    <xf numFmtId="0" fontId="22" fillId="8" borderId="21" xfId="0" applyFont="1" applyFill="1" applyBorder="1" applyAlignment="1">
      <alignment horizontal="center" vertical="top" wrapText="1"/>
    </xf>
    <xf numFmtId="0" fontId="22" fillId="8" borderId="22" xfId="0" applyFont="1" applyFill="1" applyBorder="1" applyAlignment="1">
      <alignment horizontal="center" vertical="top" wrapText="1"/>
    </xf>
    <xf numFmtId="0" fontId="22" fillId="10" borderId="21" xfId="0" applyFont="1" applyFill="1" applyBorder="1" applyAlignment="1">
      <alignment horizontal="center" vertical="top" wrapText="1"/>
    </xf>
    <xf numFmtId="0" fontId="22" fillId="10" borderId="22" xfId="0" applyFont="1" applyFill="1" applyBorder="1" applyAlignment="1">
      <alignment horizontal="center" vertical="top" wrapText="1"/>
    </xf>
    <xf numFmtId="0" fontId="7" fillId="0" borderId="0" xfId="0" applyFont="1" applyAlignment="1">
      <alignment horizontal="left" wrapText="1"/>
    </xf>
    <xf numFmtId="0" fontId="0" fillId="0" borderId="0" xfId="0" applyAlignment="1">
      <alignment horizontal="left" vertical="top" wrapText="1"/>
    </xf>
    <xf numFmtId="0" fontId="0" fillId="0" borderId="0" xfId="0" applyAlignment="1" applyProtection="1">
      <alignment vertical="top" wrapText="1"/>
      <protection hidden="1"/>
    </xf>
    <xf numFmtId="0" fontId="2" fillId="0" borderId="0" xfId="0" applyFont="1" applyAlignment="1" applyProtection="1">
      <alignment vertical="top" wrapText="1"/>
    </xf>
    <xf numFmtId="0" fontId="37" fillId="0" borderId="0" xfId="0" applyFont="1" applyAlignment="1">
      <alignment horizontal="center"/>
    </xf>
    <xf numFmtId="0" fontId="38" fillId="0" borderId="0" xfId="0" applyFont="1" applyAlignment="1"/>
    <xf numFmtId="0" fontId="2" fillId="0" borderId="0" xfId="0" applyFont="1" applyAlignment="1" applyProtection="1">
      <alignment wrapText="1"/>
    </xf>
    <xf numFmtId="0" fontId="39" fillId="0" borderId="0" xfId="0" applyFont="1" applyAlignment="1" applyProtection="1">
      <alignment vertical="top" wrapText="1"/>
    </xf>
    <xf numFmtId="0" fontId="2" fillId="0" borderId="0" xfId="0" applyFont="1" applyAlignment="1" applyProtection="1">
      <alignment vertical="top"/>
    </xf>
    <xf numFmtId="0" fontId="2" fillId="0" borderId="0" xfId="0" applyFont="1" applyAlignment="1" applyProtection="1"/>
    <xf numFmtId="0" fontId="0" fillId="0" borderId="0" xfId="0" applyAlignment="1" applyProtection="1">
      <alignment vertical="top" wrapText="1"/>
    </xf>
    <xf numFmtId="0" fontId="36" fillId="0" borderId="0" xfId="0" applyFont="1" applyAlignment="1" applyProtection="1">
      <alignment vertical="center" wrapText="1"/>
    </xf>
  </cellXfs>
  <cellStyles count="2">
    <cellStyle name="Hyperlink" xfId="1" builtinId="8"/>
    <cellStyle name="Normal" xfId="0" builtinId="0"/>
  </cellStyles>
  <dxfs count="4">
    <dxf>
      <fill>
        <patternFill>
          <bgColor indexed="13"/>
        </patternFill>
      </fill>
      <border>
        <left style="dashed">
          <color indexed="10"/>
        </left>
        <right style="dashed">
          <color indexed="10"/>
        </right>
        <top style="dashed">
          <color indexed="10"/>
        </top>
        <bottom style="dashed">
          <color indexed="10"/>
        </bottom>
      </border>
    </dxf>
    <dxf>
      <fill>
        <patternFill>
          <fgColor indexed="13"/>
          <bgColor indexed="13"/>
        </patternFill>
      </fill>
      <border>
        <left style="dashed">
          <color indexed="10"/>
        </left>
        <right style="dashed">
          <color indexed="10"/>
        </right>
        <top style="dashed">
          <color indexed="10"/>
        </top>
        <bottom style="dashed">
          <color indexed="10"/>
        </bottom>
      </border>
    </dxf>
    <dxf>
      <fill>
        <patternFill>
          <bgColor indexed="13"/>
        </patternFill>
      </fill>
      <border>
        <left style="dashed">
          <color indexed="10"/>
        </left>
        <right style="dashed">
          <color indexed="10"/>
        </right>
        <top style="dashed">
          <color indexed="10"/>
        </top>
        <bottom style="dashed">
          <color indexed="10"/>
        </bottom>
      </border>
    </dxf>
    <dxf>
      <fill>
        <patternFill>
          <bgColor indexed="13"/>
        </patternFill>
      </fill>
      <border>
        <left style="dashed">
          <color indexed="10"/>
        </left>
        <right style="dashed">
          <color indexed="10"/>
        </right>
        <top style="dashed">
          <color indexed="10"/>
        </top>
        <bottom style="dashed">
          <color indexed="1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815340</xdr:colOff>
      <xdr:row>0</xdr:row>
      <xdr:rowOff>205740</xdr:rowOff>
    </xdr:from>
    <xdr:to>
      <xdr:col>7</xdr:col>
      <xdr:colOff>861514</xdr:colOff>
      <xdr:row>1</xdr:row>
      <xdr:rowOff>21413</xdr:rowOff>
    </xdr:to>
    <xdr:pic>
      <xdr:nvPicPr>
        <xdr:cNvPr id="9" name="Picture 8"/>
        <xdr:cNvPicPr>
          <a:picLocks noChangeAspect="1"/>
        </xdr:cNvPicPr>
      </xdr:nvPicPr>
      <xdr:blipFill>
        <a:blip xmlns:r="http://schemas.openxmlformats.org/officeDocument/2006/relationships" r:embed="rId1"/>
        <a:stretch>
          <a:fillRect/>
        </a:stretch>
      </xdr:blipFill>
      <xdr:spPr>
        <a:xfrm>
          <a:off x="1082040" y="205740"/>
          <a:ext cx="5243014" cy="8900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ensus.gov/data-tools/demo/idb/informationGateway.ph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tabSelected="1" zoomScaleNormal="100" workbookViewId="0">
      <selection activeCell="D5" sqref="D5:H5"/>
    </sheetView>
  </sheetViews>
  <sheetFormatPr defaultColWidth="8.85546875" defaultRowHeight="14.25" x14ac:dyDescent="0.2"/>
  <cols>
    <col min="1" max="1" width="5.42578125" style="12" customWidth="1"/>
    <col min="2" max="2" width="13.28515625" style="2" customWidth="1"/>
    <col min="3" max="4" width="8.85546875" style="2"/>
    <col min="5" max="5" width="9.42578125" style="2" customWidth="1"/>
    <col min="6" max="6" width="18.5703125" style="2" customWidth="1"/>
    <col min="7" max="7" width="16.7109375" style="2" customWidth="1"/>
    <col min="8" max="8" width="16.28515625" style="2" customWidth="1"/>
    <col min="9" max="9" width="13.28515625" style="2" customWidth="1"/>
    <col min="10" max="10" width="14.28515625" style="2" customWidth="1"/>
    <col min="11" max="16384" width="8.85546875" style="2"/>
  </cols>
  <sheetData>
    <row r="1" spans="1:10" ht="84.6" customHeight="1" x14ac:dyDescent="0.2">
      <c r="A1" s="130"/>
      <c r="B1" s="130"/>
      <c r="C1" s="130"/>
      <c r="D1" s="130"/>
      <c r="E1" s="130"/>
      <c r="F1" s="130"/>
      <c r="G1" s="130"/>
      <c r="H1" s="130"/>
      <c r="I1" s="130"/>
      <c r="J1" s="18"/>
    </row>
    <row r="2" spans="1:10" ht="18" customHeight="1" x14ac:dyDescent="0.2">
      <c r="A2" s="130"/>
      <c r="B2" s="130"/>
      <c r="C2" s="130"/>
      <c r="D2" s="130"/>
      <c r="E2" s="130"/>
      <c r="F2" s="130"/>
      <c r="G2" s="130"/>
      <c r="H2" s="130"/>
      <c r="I2" s="130"/>
      <c r="J2" s="18"/>
    </row>
    <row r="3" spans="1:10" ht="31.9" customHeight="1" x14ac:dyDescent="0.2">
      <c r="A3" s="136" t="s">
        <v>204</v>
      </c>
      <c r="B3" s="136"/>
      <c r="C3" s="136"/>
      <c r="D3" s="136"/>
      <c r="E3" s="136"/>
      <c r="F3" s="136"/>
      <c r="G3" s="136"/>
      <c r="H3" s="136"/>
      <c r="I3" s="136"/>
      <c r="J3" s="18"/>
    </row>
    <row r="4" spans="1:10" ht="5.25" customHeight="1" x14ac:dyDescent="0.2">
      <c r="A4" s="24"/>
      <c r="B4" s="23"/>
      <c r="C4" s="23"/>
      <c r="D4" s="23"/>
      <c r="E4" s="23"/>
      <c r="F4" s="23"/>
      <c r="G4" s="23"/>
      <c r="H4" s="23"/>
      <c r="I4" s="23"/>
      <c r="J4" s="18"/>
    </row>
    <row r="5" spans="1:10" ht="22.9" customHeight="1" x14ac:dyDescent="0.2">
      <c r="A5" s="135" t="s">
        <v>134</v>
      </c>
      <c r="B5" s="135"/>
      <c r="C5" s="135"/>
      <c r="D5" s="140"/>
      <c r="E5" s="141"/>
      <c r="F5" s="141"/>
      <c r="G5" s="141"/>
      <c r="H5" s="142"/>
    </row>
    <row r="6" spans="1:10" ht="12" customHeight="1" x14ac:dyDescent="0.2"/>
    <row r="7" spans="1:10" ht="22.9" customHeight="1" x14ac:dyDescent="0.2">
      <c r="A7" s="144" t="s">
        <v>161</v>
      </c>
      <c r="B7" s="144"/>
      <c r="C7" s="144"/>
      <c r="D7" s="144"/>
      <c r="E7" s="144"/>
      <c r="F7" s="144"/>
      <c r="G7" s="144"/>
      <c r="H7" s="144"/>
    </row>
    <row r="8" spans="1:10" ht="4.5" customHeight="1" x14ac:dyDescent="0.2">
      <c r="A8" s="52"/>
      <c r="B8" s="52"/>
      <c r="C8" s="52"/>
      <c r="D8" s="52"/>
      <c r="E8" s="52"/>
      <c r="F8" s="52"/>
      <c r="G8" s="52"/>
      <c r="H8" s="52"/>
    </row>
    <row r="9" spans="1:10" ht="22.9" customHeight="1" x14ac:dyDescent="0.2">
      <c r="A9" s="143" t="s">
        <v>159</v>
      </c>
      <c r="B9" s="143"/>
      <c r="C9" s="143"/>
      <c r="D9" s="143"/>
      <c r="E9" s="143"/>
      <c r="F9" s="143"/>
      <c r="G9" s="143"/>
      <c r="H9" s="143"/>
    </row>
    <row r="10" spans="1:10" ht="33" customHeight="1" x14ac:dyDescent="0.2">
      <c r="A10" s="125" t="s">
        <v>194</v>
      </c>
      <c r="B10" s="125"/>
      <c r="C10" s="125"/>
      <c r="D10" s="125"/>
      <c r="E10" s="125"/>
      <c r="F10" s="125"/>
      <c r="G10" s="125"/>
      <c r="H10" s="125"/>
      <c r="I10" s="125"/>
    </row>
    <row r="11" spans="1:10" s="3" customFormat="1" ht="33" customHeight="1" x14ac:dyDescent="0.25">
      <c r="A11" s="13" t="s">
        <v>111</v>
      </c>
      <c r="B11" s="132" t="s">
        <v>132</v>
      </c>
      <c r="C11" s="133"/>
      <c r="D11" s="133"/>
      <c r="E11" s="133"/>
      <c r="F11" s="133"/>
      <c r="G11" s="134"/>
      <c r="H11" s="115"/>
    </row>
    <row r="12" spans="1:10" s="3" customFormat="1" ht="33" customHeight="1" x14ac:dyDescent="0.25">
      <c r="A12" s="13" t="s">
        <v>112</v>
      </c>
      <c r="B12" s="131" t="s">
        <v>131</v>
      </c>
      <c r="C12" s="131"/>
      <c r="D12" s="131"/>
      <c r="E12" s="131"/>
      <c r="F12" s="131"/>
      <c r="G12" s="131"/>
      <c r="H12" s="116"/>
    </row>
    <row r="13" spans="1:10" s="3" customFormat="1" ht="24" customHeight="1" x14ac:dyDescent="0.25">
      <c r="A13" s="13" t="s">
        <v>113</v>
      </c>
      <c r="B13" s="137" t="s">
        <v>1</v>
      </c>
      <c r="C13" s="138"/>
      <c r="D13" s="138"/>
      <c r="E13" s="138"/>
      <c r="F13" s="138"/>
      <c r="G13" s="139"/>
      <c r="H13" s="116"/>
    </row>
    <row r="14" spans="1:10" s="3" customFormat="1" ht="22.9" customHeight="1" x14ac:dyDescent="0.25">
      <c r="A14" s="26"/>
      <c r="B14" s="27"/>
      <c r="C14" s="27"/>
      <c r="D14" s="27"/>
      <c r="E14" s="27"/>
      <c r="F14" s="27"/>
      <c r="G14" s="27"/>
      <c r="H14" s="28"/>
    </row>
    <row r="15" spans="1:10" s="3" customFormat="1" ht="22.9" customHeight="1" x14ac:dyDescent="0.25">
      <c r="A15" s="129" t="s">
        <v>135</v>
      </c>
      <c r="B15" s="129"/>
      <c r="C15" s="129"/>
      <c r="D15" s="129"/>
      <c r="E15" s="129"/>
      <c r="F15" s="129"/>
      <c r="G15" s="129"/>
      <c r="H15" s="129"/>
    </row>
    <row r="16" spans="1:10" ht="22.9" customHeight="1" x14ac:dyDescent="0.2">
      <c r="A16" s="125" t="s">
        <v>190</v>
      </c>
      <c r="B16" s="125"/>
      <c r="C16" s="125"/>
      <c r="D16" s="125"/>
      <c r="E16" s="125"/>
      <c r="F16" s="125"/>
      <c r="G16" s="125"/>
      <c r="H16" s="125"/>
      <c r="I16" s="125"/>
    </row>
    <row r="17" spans="1:10" ht="33.6" customHeight="1" x14ac:dyDescent="0.2">
      <c r="A17" s="13" t="s">
        <v>114</v>
      </c>
      <c r="B17" s="131" t="s">
        <v>2</v>
      </c>
      <c r="C17" s="131"/>
      <c r="D17" s="131"/>
      <c r="E17" s="131"/>
      <c r="F17" s="131"/>
      <c r="G17" s="131"/>
      <c r="H17" s="117"/>
    </row>
    <row r="18" spans="1:10" ht="22.15" customHeight="1" x14ac:dyDescent="0.2">
      <c r="A18" s="26"/>
      <c r="B18" s="29"/>
      <c r="C18" s="29"/>
      <c r="D18" s="29"/>
      <c r="E18" s="29"/>
      <c r="F18" s="29"/>
      <c r="G18" s="29"/>
    </row>
    <row r="19" spans="1:10" ht="22.9" customHeight="1" x14ac:dyDescent="0.2">
      <c r="A19" s="135" t="s">
        <v>151</v>
      </c>
      <c r="B19" s="135"/>
      <c r="C19" s="135"/>
      <c r="D19" s="135"/>
      <c r="E19" s="135"/>
      <c r="F19" s="135"/>
      <c r="G19" s="135"/>
      <c r="H19" s="135"/>
      <c r="J19" s="44"/>
    </row>
    <row r="20" spans="1:10" ht="51.75" customHeight="1" thickBot="1" x14ac:dyDescent="0.25">
      <c r="A20" s="150" t="s">
        <v>139</v>
      </c>
      <c r="B20" s="151"/>
      <c r="C20" s="151"/>
      <c r="D20" s="151"/>
      <c r="E20" s="151"/>
      <c r="F20" s="151"/>
      <c r="G20" s="151"/>
      <c r="H20" s="151"/>
      <c r="I20" s="151"/>
    </row>
    <row r="21" spans="1:10" ht="76.900000000000006" customHeight="1" x14ac:dyDescent="0.2">
      <c r="A21" s="153" t="s">
        <v>7</v>
      </c>
      <c r="B21" s="154"/>
      <c r="C21" s="154"/>
      <c r="D21" s="154"/>
      <c r="E21" s="155"/>
      <c r="F21" s="30" t="s">
        <v>195</v>
      </c>
      <c r="G21" s="30" t="s">
        <v>136</v>
      </c>
      <c r="H21" s="31" t="s">
        <v>196</v>
      </c>
      <c r="I21" s="31" t="s">
        <v>137</v>
      </c>
      <c r="J21" s="32" t="s">
        <v>138</v>
      </c>
    </row>
    <row r="22" spans="1:10" ht="22.9" customHeight="1" x14ac:dyDescent="0.2">
      <c r="A22" s="33" t="s">
        <v>115</v>
      </c>
      <c r="B22" s="145" t="s">
        <v>10</v>
      </c>
      <c r="C22" s="145"/>
      <c r="D22" s="145"/>
      <c r="E22" s="146"/>
      <c r="F22" s="118"/>
      <c r="G22" s="118"/>
      <c r="H22" s="101" t="e">
        <f>(G22/F22)</f>
        <v>#DIV/0!</v>
      </c>
      <c r="I22" s="118"/>
      <c r="J22" s="102" t="e">
        <f t="shared" ref="J22:J28" si="0">(I22/F22)</f>
        <v>#DIV/0!</v>
      </c>
    </row>
    <row r="23" spans="1:10" ht="22.9" customHeight="1" x14ac:dyDescent="0.2">
      <c r="A23" s="33" t="s">
        <v>116</v>
      </c>
      <c r="B23" s="145" t="s">
        <v>4</v>
      </c>
      <c r="C23" s="145"/>
      <c r="D23" s="145"/>
      <c r="E23" s="146"/>
      <c r="F23" s="118"/>
      <c r="G23" s="118"/>
      <c r="H23" s="101" t="e">
        <f>(G23/F23)</f>
        <v>#DIV/0!</v>
      </c>
      <c r="I23" s="118"/>
      <c r="J23" s="102" t="e">
        <f t="shared" si="0"/>
        <v>#DIV/0!</v>
      </c>
    </row>
    <row r="24" spans="1:10" ht="22.9" customHeight="1" x14ac:dyDescent="0.2">
      <c r="A24" s="33" t="s">
        <v>117</v>
      </c>
      <c r="B24" s="145" t="s">
        <v>5</v>
      </c>
      <c r="C24" s="145"/>
      <c r="D24" s="145"/>
      <c r="E24" s="146"/>
      <c r="F24" s="118"/>
      <c r="G24" s="118"/>
      <c r="H24" s="101" t="e">
        <f>(G24/F24)</f>
        <v>#DIV/0!</v>
      </c>
      <c r="I24" s="118"/>
      <c r="J24" s="102" t="e">
        <f t="shared" si="0"/>
        <v>#DIV/0!</v>
      </c>
    </row>
    <row r="25" spans="1:10" ht="22.9" customHeight="1" x14ac:dyDescent="0.2">
      <c r="A25" s="33" t="s">
        <v>118</v>
      </c>
      <c r="B25" s="145" t="s">
        <v>6</v>
      </c>
      <c r="C25" s="145"/>
      <c r="D25" s="145"/>
      <c r="E25" s="146"/>
      <c r="F25" s="118"/>
      <c r="G25" s="118"/>
      <c r="H25" s="101" t="e">
        <f>(G25/F25)</f>
        <v>#DIV/0!</v>
      </c>
      <c r="I25" s="118"/>
      <c r="J25" s="102" t="e">
        <f t="shared" si="0"/>
        <v>#DIV/0!</v>
      </c>
    </row>
    <row r="26" spans="1:10" ht="22.9" customHeight="1" x14ac:dyDescent="0.2">
      <c r="A26" s="33" t="s">
        <v>119</v>
      </c>
      <c r="B26" s="147" t="s">
        <v>8</v>
      </c>
      <c r="C26" s="147"/>
      <c r="D26" s="147"/>
      <c r="E26" s="147"/>
      <c r="F26" s="118"/>
      <c r="G26" s="34"/>
      <c r="H26" s="34"/>
      <c r="I26" s="118"/>
      <c r="J26" s="102" t="e">
        <f t="shared" si="0"/>
        <v>#DIV/0!</v>
      </c>
    </row>
    <row r="27" spans="1:10" ht="51" customHeight="1" x14ac:dyDescent="0.2">
      <c r="A27" s="33" t="s">
        <v>120</v>
      </c>
      <c r="B27" s="131" t="s">
        <v>197</v>
      </c>
      <c r="C27" s="131"/>
      <c r="D27" s="131"/>
      <c r="E27" s="131"/>
      <c r="F27" s="118"/>
      <c r="G27" s="34"/>
      <c r="H27" s="34"/>
      <c r="I27" s="118"/>
      <c r="J27" s="107" t="e">
        <f t="shared" si="0"/>
        <v>#DIV/0!</v>
      </c>
    </row>
    <row r="28" spans="1:10" ht="33" customHeight="1" thickBot="1" x14ac:dyDescent="0.25">
      <c r="A28" s="35" t="s">
        <v>121</v>
      </c>
      <c r="B28" s="159" t="s">
        <v>198</v>
      </c>
      <c r="C28" s="159"/>
      <c r="D28" s="159"/>
      <c r="E28" s="159"/>
      <c r="F28" s="36">
        <f>F22+F23+F24+F25</f>
        <v>0</v>
      </c>
      <c r="G28" s="36">
        <f>G22+G23+G24+G25</f>
        <v>0</v>
      </c>
      <c r="H28" s="108" t="e">
        <f>(G28/F28)</f>
        <v>#DIV/0!</v>
      </c>
      <c r="I28" s="36">
        <f>I22+I23+I24+I25</f>
        <v>0</v>
      </c>
      <c r="J28" s="103" t="e">
        <f t="shared" si="0"/>
        <v>#DIV/0!</v>
      </c>
    </row>
    <row r="29" spans="1:10" ht="3" customHeight="1" x14ac:dyDescent="0.2"/>
    <row r="30" spans="1:10" s="3" customFormat="1" ht="22.9" customHeight="1" x14ac:dyDescent="0.25">
      <c r="A30" s="129" t="s">
        <v>142</v>
      </c>
      <c r="B30" s="129"/>
      <c r="C30" s="129"/>
      <c r="D30" s="129"/>
      <c r="E30" s="129"/>
      <c r="F30" s="129"/>
    </row>
    <row r="31" spans="1:10" ht="59.25" customHeight="1" thickBot="1" x14ac:dyDescent="0.25">
      <c r="A31" s="152" t="s">
        <v>143</v>
      </c>
      <c r="B31" s="152"/>
      <c r="C31" s="152"/>
      <c r="D31" s="152"/>
      <c r="E31" s="152"/>
      <c r="F31" s="152"/>
      <c r="G31" s="152"/>
      <c r="H31" s="152"/>
      <c r="I31" s="37"/>
    </row>
    <row r="32" spans="1:10" ht="49.15" customHeight="1" x14ac:dyDescent="0.2">
      <c r="A32" s="148" t="s">
        <v>144</v>
      </c>
      <c r="B32" s="149"/>
      <c r="C32" s="149"/>
      <c r="D32" s="149"/>
      <c r="E32" s="149"/>
      <c r="F32" s="31" t="s">
        <v>140</v>
      </c>
      <c r="G32" s="31" t="s">
        <v>137</v>
      </c>
      <c r="H32" s="32" t="s">
        <v>141</v>
      </c>
    </row>
    <row r="33" spans="1:10" ht="22.9" customHeight="1" x14ac:dyDescent="0.2">
      <c r="A33" s="33" t="s">
        <v>122</v>
      </c>
      <c r="B33" s="127" t="s">
        <v>10</v>
      </c>
      <c r="C33" s="127"/>
      <c r="D33" s="127"/>
      <c r="E33" s="128"/>
      <c r="F33" s="119"/>
      <c r="G33" s="119"/>
      <c r="H33" s="104" t="e">
        <f t="shared" ref="H33:H40" si="1">(G33/F33)</f>
        <v>#DIV/0!</v>
      </c>
    </row>
    <row r="34" spans="1:10" ht="22.9" customHeight="1" x14ac:dyDescent="0.2">
      <c r="A34" s="33" t="s">
        <v>123</v>
      </c>
      <c r="B34" s="127" t="s">
        <v>4</v>
      </c>
      <c r="C34" s="127"/>
      <c r="D34" s="127"/>
      <c r="E34" s="128"/>
      <c r="F34" s="119"/>
      <c r="G34" s="119"/>
      <c r="H34" s="104" t="e">
        <f t="shared" si="1"/>
        <v>#DIV/0!</v>
      </c>
    </row>
    <row r="35" spans="1:10" ht="22.9" customHeight="1" x14ac:dyDescent="0.2">
      <c r="A35" s="33" t="s">
        <v>124</v>
      </c>
      <c r="B35" s="127" t="s">
        <v>5</v>
      </c>
      <c r="C35" s="127"/>
      <c r="D35" s="127"/>
      <c r="E35" s="128"/>
      <c r="F35" s="119"/>
      <c r="G35" s="119"/>
      <c r="H35" s="104" t="e">
        <f t="shared" si="1"/>
        <v>#DIV/0!</v>
      </c>
    </row>
    <row r="36" spans="1:10" ht="22.9" customHeight="1" x14ac:dyDescent="0.2">
      <c r="A36" s="33" t="s">
        <v>125</v>
      </c>
      <c r="B36" s="127" t="s">
        <v>6</v>
      </c>
      <c r="C36" s="127"/>
      <c r="D36" s="127"/>
      <c r="E36" s="128"/>
      <c r="F36" s="119"/>
      <c r="G36" s="119"/>
      <c r="H36" s="104" t="e">
        <f t="shared" si="1"/>
        <v>#DIV/0!</v>
      </c>
    </row>
    <row r="37" spans="1:10" ht="22.9" customHeight="1" x14ac:dyDescent="0.2">
      <c r="A37" s="33" t="s">
        <v>126</v>
      </c>
      <c r="B37" s="157" t="s">
        <v>8</v>
      </c>
      <c r="C37" s="157"/>
      <c r="D37" s="157"/>
      <c r="E37" s="157"/>
      <c r="F37" s="119"/>
      <c r="G37" s="119"/>
      <c r="H37" s="104" t="e">
        <f t="shared" si="1"/>
        <v>#DIV/0!</v>
      </c>
    </row>
    <row r="38" spans="1:10" ht="22.9" customHeight="1" x14ac:dyDescent="0.2">
      <c r="A38" s="33" t="s">
        <v>127</v>
      </c>
      <c r="B38" s="157" t="s">
        <v>11</v>
      </c>
      <c r="C38" s="157"/>
      <c r="D38" s="157"/>
      <c r="E38" s="157"/>
      <c r="F38" s="119"/>
      <c r="G38" s="119"/>
      <c r="H38" s="104" t="e">
        <f t="shared" si="1"/>
        <v>#DIV/0!</v>
      </c>
    </row>
    <row r="39" spans="1:10" ht="49.15" customHeight="1" x14ac:dyDescent="0.2">
      <c r="A39" s="33" t="s">
        <v>128</v>
      </c>
      <c r="B39" s="160" t="s">
        <v>197</v>
      </c>
      <c r="C39" s="160"/>
      <c r="D39" s="160"/>
      <c r="E39" s="160"/>
      <c r="F39" s="119"/>
      <c r="G39" s="119"/>
      <c r="H39" s="104" t="e">
        <f t="shared" si="1"/>
        <v>#DIV/0!</v>
      </c>
    </row>
    <row r="40" spans="1:10" ht="46.9" customHeight="1" thickBot="1" x14ac:dyDescent="0.25">
      <c r="A40" s="35" t="s">
        <v>129</v>
      </c>
      <c r="B40" s="161" t="s">
        <v>242</v>
      </c>
      <c r="C40" s="161"/>
      <c r="D40" s="161"/>
      <c r="E40" s="161"/>
      <c r="F40" s="38">
        <f>SUM(F33:F39)</f>
        <v>0</v>
      </c>
      <c r="G40" s="38">
        <f>SUM(G33:G39)</f>
        <v>0</v>
      </c>
      <c r="H40" s="105" t="e">
        <f t="shared" si="1"/>
        <v>#DIV/0!</v>
      </c>
    </row>
    <row r="41" spans="1:10" ht="22.9" customHeight="1" x14ac:dyDescent="0.2"/>
    <row r="42" spans="1:10" ht="22.15" customHeight="1" x14ac:dyDescent="0.2">
      <c r="A42" s="129" t="s">
        <v>152</v>
      </c>
      <c r="B42" s="129"/>
      <c r="C42" s="129"/>
      <c r="D42" s="129"/>
      <c r="E42" s="129"/>
      <c r="F42" s="129"/>
      <c r="G42" s="129"/>
    </row>
    <row r="43" spans="1:10" ht="33.6" customHeight="1" x14ac:dyDescent="0.2">
      <c r="A43" s="165" t="s">
        <v>205</v>
      </c>
      <c r="B43" s="165"/>
      <c r="C43" s="165"/>
      <c r="D43" s="165"/>
      <c r="E43" s="165"/>
      <c r="F43" s="165"/>
      <c r="G43" s="165"/>
      <c r="H43" s="165"/>
      <c r="I43" s="165"/>
      <c r="J43" s="165"/>
    </row>
    <row r="44" spans="1:10" s="3" customFormat="1" ht="63.6" customHeight="1" x14ac:dyDescent="0.25">
      <c r="A44" s="162" t="s">
        <v>3</v>
      </c>
      <c r="B44" s="163"/>
      <c r="C44" s="163"/>
      <c r="D44" s="163"/>
      <c r="E44" s="164"/>
      <c r="F44" s="39" t="s">
        <v>145</v>
      </c>
      <c r="G44" s="39" t="s">
        <v>146</v>
      </c>
      <c r="H44" s="39" t="s">
        <v>147</v>
      </c>
      <c r="I44" s="39" t="s">
        <v>137</v>
      </c>
      <c r="J44" s="39" t="s">
        <v>141</v>
      </c>
    </row>
    <row r="45" spans="1:10" s="3" customFormat="1" ht="23.25" customHeight="1" x14ac:dyDescent="0.25">
      <c r="A45" s="13" t="s">
        <v>148</v>
      </c>
      <c r="B45" s="127" t="s">
        <v>5</v>
      </c>
      <c r="C45" s="127"/>
      <c r="D45" s="127"/>
      <c r="E45" s="128"/>
      <c r="F45" s="120"/>
      <c r="G45" s="120"/>
      <c r="H45" s="101" t="e">
        <f>(G45/F45)</f>
        <v>#DIV/0!</v>
      </c>
      <c r="I45" s="118"/>
      <c r="J45" s="101" t="e">
        <f>(I45/F45)</f>
        <v>#DIV/0!</v>
      </c>
    </row>
    <row r="46" spans="1:10" s="3" customFormat="1" ht="23.25" customHeight="1" x14ac:dyDescent="0.25">
      <c r="A46" s="13" t="s">
        <v>149</v>
      </c>
      <c r="B46" s="127" t="s">
        <v>6</v>
      </c>
      <c r="C46" s="127"/>
      <c r="D46" s="127"/>
      <c r="E46" s="128"/>
      <c r="F46" s="120"/>
      <c r="G46" s="120"/>
      <c r="H46" s="101" t="e">
        <f>(G46/F46)</f>
        <v>#DIV/0!</v>
      </c>
      <c r="I46" s="118"/>
      <c r="J46" s="101" t="e">
        <f>(I46/F46)</f>
        <v>#DIV/0!</v>
      </c>
    </row>
    <row r="47" spans="1:10" s="3" customFormat="1" ht="23.25" customHeight="1" x14ac:dyDescent="0.25">
      <c r="A47" s="13" t="s">
        <v>150</v>
      </c>
      <c r="B47" s="157" t="s">
        <v>9</v>
      </c>
      <c r="C47" s="157"/>
      <c r="D47" s="157"/>
      <c r="E47" s="157"/>
      <c r="F47" s="40">
        <f>SUM(F45:F46)</f>
        <v>0</v>
      </c>
      <c r="G47" s="40">
        <f>SUM(G45:G46)</f>
        <v>0</v>
      </c>
      <c r="H47" s="101" t="e">
        <f>(G47/F47)</f>
        <v>#DIV/0!</v>
      </c>
      <c r="I47" s="40">
        <f>SUM(I45:I46)</f>
        <v>0</v>
      </c>
      <c r="J47" s="101" t="e">
        <f>(I47/F47)</f>
        <v>#DIV/0!</v>
      </c>
    </row>
    <row r="48" spans="1:10" ht="22.9" customHeight="1" x14ac:dyDescent="0.2">
      <c r="A48" s="26"/>
      <c r="B48" s="41"/>
      <c r="C48" s="41"/>
      <c r="D48" s="41"/>
      <c r="E48" s="41"/>
      <c r="F48" s="42"/>
      <c r="G48" s="42"/>
      <c r="H48" s="42"/>
      <c r="I48" s="42"/>
      <c r="J48" s="43"/>
    </row>
    <row r="49" spans="1:10" ht="22.9" customHeight="1" x14ac:dyDescent="0.2">
      <c r="A49" s="158" t="s">
        <v>200</v>
      </c>
      <c r="B49" s="158"/>
      <c r="C49" s="158"/>
      <c r="D49" s="158"/>
      <c r="E49" s="158"/>
      <c r="F49" s="158"/>
      <c r="G49" s="158"/>
      <c r="H49" s="158"/>
      <c r="I49" s="42"/>
      <c r="J49" s="43"/>
    </row>
    <row r="50" spans="1:10" ht="61.15" customHeight="1" x14ac:dyDescent="0.2">
      <c r="A50" s="125" t="s">
        <v>153</v>
      </c>
      <c r="B50" s="125"/>
      <c r="C50" s="125"/>
      <c r="D50" s="125"/>
      <c r="E50" s="125"/>
      <c r="F50" s="125"/>
      <c r="G50" s="125"/>
      <c r="H50" s="125"/>
      <c r="I50" s="42"/>
      <c r="J50" s="43"/>
    </row>
    <row r="51" spans="1:10" ht="66.599999999999994" customHeight="1" x14ac:dyDescent="0.2">
      <c r="A51" s="126" t="s">
        <v>3</v>
      </c>
      <c r="B51" s="126"/>
      <c r="C51" s="126"/>
      <c r="D51" s="126"/>
      <c r="E51" s="126"/>
      <c r="F51" s="39" t="s">
        <v>155</v>
      </c>
      <c r="G51" s="39" t="s">
        <v>137</v>
      </c>
      <c r="H51" s="39" t="s">
        <v>141</v>
      </c>
      <c r="I51" s="42"/>
      <c r="J51" s="43"/>
    </row>
    <row r="52" spans="1:10" ht="50.45" customHeight="1" x14ac:dyDescent="0.2">
      <c r="A52" s="13" t="s">
        <v>154</v>
      </c>
      <c r="B52" s="166" t="s">
        <v>12</v>
      </c>
      <c r="C52" s="166"/>
      <c r="D52" s="166"/>
      <c r="E52" s="167"/>
      <c r="F52" s="119"/>
      <c r="G52" s="119"/>
      <c r="H52" s="106" t="e">
        <f>(G52/F52)</f>
        <v>#DIV/0!</v>
      </c>
      <c r="I52" s="42"/>
      <c r="J52" s="43"/>
    </row>
    <row r="53" spans="1:10" ht="22.9" customHeight="1" x14ac:dyDescent="0.2">
      <c r="A53" s="26"/>
      <c r="B53" s="49"/>
      <c r="C53" s="49"/>
      <c r="D53" s="49"/>
      <c r="E53" s="46"/>
      <c r="F53" s="47"/>
      <c r="G53" s="47"/>
      <c r="H53" s="48"/>
      <c r="I53" s="42"/>
      <c r="J53" s="43"/>
    </row>
    <row r="54" spans="1:10" ht="22.9" customHeight="1" x14ac:dyDescent="0.2">
      <c r="A54" s="158" t="s">
        <v>156</v>
      </c>
      <c r="B54" s="158"/>
      <c r="C54" s="158"/>
      <c r="D54" s="158"/>
      <c r="E54" s="158"/>
      <c r="F54" s="158"/>
      <c r="G54" s="158"/>
      <c r="H54" s="158"/>
      <c r="I54" s="158"/>
    </row>
    <row r="55" spans="1:10" ht="22.15" customHeight="1" x14ac:dyDescent="0.2">
      <c r="A55" s="13" t="s">
        <v>43</v>
      </c>
      <c r="B55" s="156" t="s">
        <v>53</v>
      </c>
      <c r="C55" s="157"/>
      <c r="D55" s="157"/>
      <c r="E55" s="157"/>
      <c r="F55" s="157"/>
      <c r="G55" s="157"/>
      <c r="H55" s="157"/>
      <c r="I55" s="51" t="e">
        <f>(G22+G23+G45+G46)/(F22+F23+F45+F46)</f>
        <v>#DIV/0!</v>
      </c>
    </row>
    <row r="56" spans="1:10" ht="13.35" customHeight="1" x14ac:dyDescent="0.2">
      <c r="J56" s="44"/>
    </row>
    <row r="57" spans="1:10" ht="13.35" customHeight="1" x14ac:dyDescent="0.2">
      <c r="A57" s="2"/>
      <c r="I57" s="44"/>
    </row>
    <row r="58" spans="1:10" ht="13.35" customHeight="1" x14ac:dyDescent="0.2">
      <c r="A58" s="2"/>
    </row>
    <row r="59" spans="1:10" ht="13.35" customHeight="1" x14ac:dyDescent="0.2">
      <c r="A59" s="2"/>
      <c r="J59" s="18"/>
    </row>
    <row r="60" spans="1:10" ht="13.35" customHeight="1" x14ac:dyDescent="0.2">
      <c r="A60" s="19"/>
      <c r="B60" s="18"/>
      <c r="C60" s="18"/>
      <c r="D60" s="18"/>
      <c r="E60" s="18"/>
      <c r="F60" s="18"/>
      <c r="G60" s="18"/>
      <c r="H60" s="18"/>
      <c r="I60" s="18"/>
      <c r="J60" s="18"/>
    </row>
    <row r="61" spans="1:10" ht="13.35" customHeight="1" x14ac:dyDescent="0.2">
      <c r="A61" s="19"/>
      <c r="B61" s="18"/>
      <c r="C61" s="18"/>
      <c r="D61" s="18"/>
      <c r="E61" s="18"/>
      <c r="F61" s="18"/>
      <c r="G61" s="18"/>
      <c r="H61" s="18"/>
      <c r="I61" s="18"/>
      <c r="J61" s="18"/>
    </row>
    <row r="62" spans="1:10" ht="13.35" customHeight="1" x14ac:dyDescent="0.2">
      <c r="A62" s="19"/>
      <c r="B62" s="18"/>
      <c r="C62" s="18"/>
      <c r="D62" s="18"/>
      <c r="E62" s="18"/>
      <c r="F62" s="18"/>
      <c r="G62" s="18"/>
      <c r="H62" s="18"/>
      <c r="I62" s="18"/>
      <c r="J62" s="18"/>
    </row>
    <row r="63" spans="1:10" ht="13.35" customHeight="1" x14ac:dyDescent="0.2">
      <c r="A63" s="19"/>
      <c r="B63" s="18"/>
      <c r="C63" s="18"/>
      <c r="D63" s="18"/>
      <c r="E63" s="18"/>
      <c r="F63" s="18"/>
      <c r="G63" s="18"/>
      <c r="H63" s="18"/>
      <c r="I63" s="18"/>
      <c r="J63" s="18"/>
    </row>
    <row r="64" spans="1:10" ht="13.35" customHeight="1" x14ac:dyDescent="0.2">
      <c r="A64" s="19"/>
      <c r="B64" s="18"/>
      <c r="C64" s="18"/>
      <c r="D64" s="18"/>
      <c r="E64" s="18"/>
      <c r="F64" s="18"/>
      <c r="G64" s="18"/>
      <c r="H64" s="18"/>
      <c r="I64" s="18"/>
      <c r="J64" s="18"/>
    </row>
    <row r="65" spans="1:10" ht="13.35" customHeight="1" x14ac:dyDescent="0.2">
      <c r="A65" s="19"/>
      <c r="B65" s="18"/>
      <c r="C65" s="18"/>
      <c r="D65" s="18"/>
      <c r="E65" s="18"/>
      <c r="F65" s="18"/>
      <c r="G65" s="18"/>
      <c r="H65" s="18"/>
      <c r="I65" s="18"/>
      <c r="J65" s="18"/>
    </row>
    <row r="66" spans="1:10" ht="13.35" customHeight="1" x14ac:dyDescent="0.2">
      <c r="A66" s="19"/>
      <c r="B66" s="18"/>
      <c r="C66" s="18"/>
      <c r="D66" s="18"/>
      <c r="E66" s="18"/>
      <c r="F66" s="18"/>
      <c r="G66" s="18"/>
      <c r="H66" s="18"/>
      <c r="I66" s="18"/>
      <c r="J66" s="18"/>
    </row>
    <row r="67" spans="1:10" ht="13.35" customHeight="1" x14ac:dyDescent="0.2">
      <c r="A67" s="19"/>
      <c r="B67" s="18"/>
      <c r="C67" s="18"/>
      <c r="D67" s="18"/>
      <c r="E67" s="18"/>
      <c r="F67" s="18"/>
      <c r="G67" s="18"/>
      <c r="H67" s="18"/>
      <c r="I67" s="18"/>
      <c r="J67" s="18"/>
    </row>
    <row r="68" spans="1:10" ht="13.35" customHeight="1" x14ac:dyDescent="0.2">
      <c r="A68" s="19"/>
      <c r="B68" s="18"/>
      <c r="C68" s="18"/>
      <c r="D68" s="18"/>
      <c r="E68" s="18"/>
      <c r="F68" s="18"/>
      <c r="G68" s="18"/>
      <c r="H68" s="18"/>
      <c r="I68" s="18"/>
      <c r="J68" s="18"/>
    </row>
    <row r="69" spans="1:10" ht="13.35" customHeight="1" x14ac:dyDescent="0.2">
      <c r="A69" s="19"/>
      <c r="B69" s="18"/>
      <c r="C69" s="18"/>
      <c r="D69" s="18"/>
      <c r="E69" s="18"/>
      <c r="F69" s="18"/>
      <c r="G69" s="18"/>
      <c r="H69" s="18"/>
      <c r="I69" s="18"/>
      <c r="J69" s="18"/>
    </row>
    <row r="70" spans="1:10" ht="13.35" customHeight="1" x14ac:dyDescent="0.2">
      <c r="A70" s="19"/>
      <c r="B70" s="18"/>
      <c r="C70" s="18"/>
      <c r="D70" s="18"/>
      <c r="E70" s="18"/>
      <c r="F70" s="18"/>
      <c r="G70" s="18"/>
      <c r="H70" s="18"/>
      <c r="I70" s="18"/>
      <c r="J70" s="18"/>
    </row>
    <row r="71" spans="1:10" ht="13.35" customHeight="1" x14ac:dyDescent="0.2">
      <c r="A71" s="19"/>
      <c r="B71" s="18"/>
      <c r="C71" s="18"/>
      <c r="D71" s="18"/>
      <c r="E71" s="18"/>
      <c r="F71" s="18"/>
      <c r="G71" s="18"/>
      <c r="H71" s="18"/>
      <c r="I71" s="18"/>
      <c r="J71" s="18"/>
    </row>
    <row r="72" spans="1:10" ht="13.35" customHeight="1" x14ac:dyDescent="0.2">
      <c r="A72" s="19"/>
      <c r="B72" s="18"/>
      <c r="C72" s="18"/>
      <c r="D72" s="18"/>
      <c r="E72" s="18"/>
      <c r="F72" s="18"/>
      <c r="G72" s="18"/>
      <c r="H72" s="18"/>
      <c r="I72" s="18"/>
      <c r="J72" s="18"/>
    </row>
    <row r="73" spans="1:10" ht="13.35" customHeight="1" x14ac:dyDescent="0.2">
      <c r="A73" s="19"/>
      <c r="B73" s="18"/>
      <c r="C73" s="18"/>
      <c r="D73" s="18"/>
      <c r="E73" s="18"/>
      <c r="F73" s="18"/>
      <c r="G73" s="18"/>
      <c r="H73" s="18"/>
      <c r="I73" s="18"/>
      <c r="J73" s="18"/>
    </row>
    <row r="74" spans="1:10" ht="13.35" customHeight="1" x14ac:dyDescent="0.2">
      <c r="A74" s="19"/>
      <c r="B74" s="18"/>
      <c r="C74" s="18"/>
      <c r="D74" s="18"/>
      <c r="E74" s="18"/>
      <c r="F74" s="18"/>
      <c r="G74" s="18"/>
      <c r="H74" s="18"/>
      <c r="I74" s="18"/>
      <c r="J74" s="18"/>
    </row>
    <row r="75" spans="1:10" ht="13.35" customHeight="1" x14ac:dyDescent="0.2">
      <c r="A75" s="19"/>
      <c r="B75" s="18"/>
      <c r="C75" s="18"/>
      <c r="D75" s="18"/>
      <c r="E75" s="18"/>
      <c r="F75" s="18"/>
      <c r="G75" s="18"/>
      <c r="H75" s="18"/>
      <c r="I75" s="18"/>
      <c r="J75" s="18"/>
    </row>
    <row r="76" spans="1:10" ht="13.35" customHeight="1" x14ac:dyDescent="0.2">
      <c r="A76" s="19"/>
      <c r="B76" s="18"/>
      <c r="C76" s="18"/>
      <c r="D76" s="18"/>
      <c r="E76" s="18"/>
      <c r="F76" s="18"/>
      <c r="G76" s="18"/>
      <c r="H76" s="18"/>
      <c r="I76" s="18"/>
      <c r="J76" s="18"/>
    </row>
    <row r="77" spans="1:10" x14ac:dyDescent="0.2">
      <c r="A77" s="19"/>
      <c r="B77" s="18"/>
      <c r="C77" s="18"/>
      <c r="D77" s="18"/>
      <c r="E77" s="18"/>
      <c r="F77" s="18"/>
      <c r="G77" s="18"/>
      <c r="H77" s="18"/>
      <c r="I77" s="18"/>
      <c r="J77" s="18"/>
    </row>
    <row r="78" spans="1:10" x14ac:dyDescent="0.2">
      <c r="A78" s="19"/>
      <c r="B78" s="18"/>
      <c r="C78" s="18"/>
      <c r="D78" s="18"/>
      <c r="E78" s="18"/>
      <c r="F78" s="18"/>
      <c r="G78" s="18"/>
      <c r="H78" s="18"/>
      <c r="I78" s="18"/>
      <c r="J78" s="18"/>
    </row>
    <row r="79" spans="1:10" x14ac:dyDescent="0.2">
      <c r="A79" s="19"/>
      <c r="B79" s="18"/>
      <c r="C79" s="18"/>
      <c r="D79" s="18"/>
      <c r="E79" s="18"/>
      <c r="F79" s="18"/>
      <c r="G79" s="18"/>
      <c r="H79" s="18"/>
      <c r="I79" s="18"/>
      <c r="J79" s="18"/>
    </row>
    <row r="80" spans="1:10" x14ac:dyDescent="0.2">
      <c r="A80" s="19"/>
      <c r="B80" s="18"/>
      <c r="C80" s="18"/>
      <c r="D80" s="18"/>
      <c r="E80" s="18"/>
      <c r="F80" s="18"/>
      <c r="G80" s="18"/>
      <c r="H80" s="18"/>
      <c r="I80" s="18"/>
      <c r="J80" s="18"/>
    </row>
    <row r="81" spans="1:10" x14ac:dyDescent="0.2">
      <c r="A81" s="19"/>
      <c r="B81" s="18"/>
      <c r="C81" s="18"/>
      <c r="D81" s="18"/>
      <c r="E81" s="18"/>
      <c r="F81" s="18"/>
      <c r="G81" s="18"/>
      <c r="H81" s="18"/>
      <c r="I81" s="18"/>
      <c r="J81" s="18"/>
    </row>
    <row r="82" spans="1:10" x14ac:dyDescent="0.2">
      <c r="A82" s="19"/>
      <c r="B82" s="18"/>
      <c r="C82" s="18"/>
      <c r="D82" s="18"/>
      <c r="E82" s="18"/>
      <c r="F82" s="18"/>
      <c r="G82" s="18"/>
      <c r="H82" s="18"/>
      <c r="I82" s="18"/>
      <c r="J82" s="18"/>
    </row>
    <row r="83" spans="1:10" x14ac:dyDescent="0.2">
      <c r="A83" s="19"/>
      <c r="B83" s="18"/>
      <c r="C83" s="18"/>
      <c r="D83" s="18"/>
      <c r="E83" s="18"/>
      <c r="F83" s="18"/>
      <c r="G83" s="18"/>
      <c r="H83" s="18"/>
      <c r="I83" s="18"/>
      <c r="J83" s="18"/>
    </row>
    <row r="84" spans="1:10" x14ac:dyDescent="0.2">
      <c r="A84" s="19"/>
      <c r="B84" s="18"/>
      <c r="C84" s="18"/>
      <c r="D84" s="18"/>
      <c r="E84" s="18"/>
      <c r="F84" s="18"/>
      <c r="G84" s="18"/>
      <c r="H84" s="18"/>
      <c r="I84" s="18"/>
      <c r="J84" s="18"/>
    </row>
    <row r="85" spans="1:10" x14ac:dyDescent="0.2">
      <c r="A85" s="19"/>
      <c r="B85" s="18"/>
      <c r="C85" s="18"/>
      <c r="D85" s="18"/>
      <c r="E85" s="18"/>
      <c r="F85" s="18"/>
      <c r="G85" s="18"/>
      <c r="H85" s="18"/>
      <c r="I85" s="18"/>
      <c r="J85" s="18"/>
    </row>
    <row r="86" spans="1:10" x14ac:dyDescent="0.2">
      <c r="A86" s="19"/>
      <c r="B86" s="18"/>
      <c r="C86" s="18"/>
      <c r="D86" s="18"/>
      <c r="E86" s="18"/>
      <c r="F86" s="18"/>
      <c r="G86" s="18"/>
      <c r="H86" s="18"/>
      <c r="I86" s="18"/>
      <c r="J86" s="18"/>
    </row>
    <row r="87" spans="1:10" x14ac:dyDescent="0.2">
      <c r="A87" s="19"/>
      <c r="B87" s="18"/>
      <c r="C87" s="18"/>
      <c r="D87" s="18"/>
      <c r="E87" s="18"/>
      <c r="F87" s="18"/>
      <c r="G87" s="18"/>
      <c r="H87" s="18"/>
      <c r="I87" s="18"/>
      <c r="J87" s="18"/>
    </row>
    <row r="88" spans="1:10" x14ac:dyDescent="0.2">
      <c r="A88" s="19"/>
      <c r="B88" s="18"/>
      <c r="C88" s="18"/>
      <c r="D88" s="18"/>
      <c r="E88" s="18"/>
      <c r="F88" s="18"/>
      <c r="G88" s="18"/>
      <c r="H88" s="18"/>
      <c r="I88" s="18"/>
      <c r="J88" s="18"/>
    </row>
    <row r="89" spans="1:10" x14ac:dyDescent="0.2">
      <c r="A89" s="19"/>
      <c r="B89" s="18"/>
      <c r="C89" s="18"/>
      <c r="D89" s="18"/>
      <c r="E89" s="18"/>
      <c r="F89" s="18"/>
      <c r="G89" s="18"/>
      <c r="H89" s="18"/>
      <c r="I89" s="18"/>
      <c r="J89" s="18"/>
    </row>
    <row r="90" spans="1:10" x14ac:dyDescent="0.2">
      <c r="A90" s="19"/>
      <c r="B90" s="18"/>
      <c r="C90" s="18"/>
      <c r="D90" s="18"/>
      <c r="E90" s="18"/>
      <c r="F90" s="18"/>
      <c r="G90" s="18"/>
      <c r="H90" s="18"/>
      <c r="I90" s="18"/>
      <c r="J90" s="18"/>
    </row>
    <row r="91" spans="1:10" x14ac:dyDescent="0.2">
      <c r="A91" s="19"/>
      <c r="B91" s="18"/>
      <c r="C91" s="18"/>
      <c r="D91" s="18"/>
      <c r="E91" s="18"/>
      <c r="F91" s="18"/>
      <c r="G91" s="18"/>
      <c r="H91" s="18"/>
      <c r="I91" s="18"/>
      <c r="J91" s="18"/>
    </row>
    <row r="92" spans="1:10" x14ac:dyDescent="0.2">
      <c r="A92" s="19"/>
      <c r="B92" s="18"/>
      <c r="C92" s="18"/>
      <c r="D92" s="18"/>
      <c r="E92" s="18"/>
      <c r="F92" s="18"/>
      <c r="G92" s="18"/>
      <c r="H92" s="18"/>
      <c r="I92" s="18"/>
      <c r="J92" s="18"/>
    </row>
    <row r="93" spans="1:10" x14ac:dyDescent="0.2">
      <c r="A93" s="19"/>
      <c r="B93" s="18"/>
      <c r="C93" s="18"/>
      <c r="D93" s="18"/>
      <c r="E93" s="18"/>
      <c r="F93" s="18"/>
      <c r="G93" s="18"/>
      <c r="H93" s="18"/>
      <c r="I93" s="18"/>
      <c r="J93" s="18"/>
    </row>
    <row r="94" spans="1:10" x14ac:dyDescent="0.2">
      <c r="A94" s="19"/>
      <c r="B94" s="18"/>
      <c r="C94" s="18"/>
      <c r="D94" s="18"/>
      <c r="E94" s="18"/>
      <c r="F94" s="18"/>
      <c r="G94" s="18"/>
      <c r="H94" s="18"/>
      <c r="I94" s="18"/>
      <c r="J94" s="18"/>
    </row>
    <row r="95" spans="1:10" x14ac:dyDescent="0.2">
      <c r="A95" s="19"/>
      <c r="B95" s="18"/>
      <c r="C95" s="18"/>
      <c r="D95" s="18"/>
      <c r="E95" s="18"/>
      <c r="F95" s="18"/>
      <c r="G95" s="18"/>
      <c r="H95" s="18"/>
      <c r="I95" s="18"/>
      <c r="J95" s="18"/>
    </row>
    <row r="96" spans="1:10" x14ac:dyDescent="0.2">
      <c r="A96" s="19"/>
      <c r="B96" s="18"/>
      <c r="C96" s="18"/>
      <c r="D96" s="18"/>
      <c r="E96" s="18"/>
      <c r="F96" s="18"/>
      <c r="G96" s="18"/>
      <c r="H96" s="18"/>
      <c r="I96" s="18"/>
      <c r="J96" s="18"/>
    </row>
    <row r="97" spans="1:10" x14ac:dyDescent="0.2">
      <c r="A97" s="19"/>
      <c r="B97" s="18"/>
      <c r="C97" s="18"/>
      <c r="D97" s="18"/>
      <c r="E97" s="18"/>
      <c r="F97" s="18"/>
      <c r="G97" s="18"/>
      <c r="H97" s="18"/>
      <c r="I97" s="18"/>
      <c r="J97" s="18"/>
    </row>
    <row r="98" spans="1:10" x14ac:dyDescent="0.2">
      <c r="A98" s="19"/>
      <c r="B98" s="18"/>
      <c r="C98" s="18"/>
      <c r="D98" s="18"/>
      <c r="E98" s="18"/>
      <c r="F98" s="18"/>
      <c r="G98" s="18"/>
      <c r="H98" s="18"/>
      <c r="I98" s="18"/>
      <c r="J98" s="18"/>
    </row>
    <row r="99" spans="1:10" x14ac:dyDescent="0.2">
      <c r="A99" s="19"/>
      <c r="B99" s="18"/>
      <c r="C99" s="18"/>
      <c r="D99" s="18"/>
      <c r="E99" s="18"/>
      <c r="F99" s="18"/>
      <c r="G99" s="18"/>
      <c r="H99" s="18"/>
      <c r="I99" s="18"/>
      <c r="J99" s="18"/>
    </row>
    <row r="100" spans="1:10" x14ac:dyDescent="0.2">
      <c r="A100" s="19"/>
      <c r="B100" s="18"/>
      <c r="C100" s="18"/>
      <c r="D100" s="18"/>
      <c r="E100" s="18"/>
      <c r="F100" s="18"/>
      <c r="G100" s="18"/>
      <c r="H100" s="18"/>
      <c r="I100" s="18"/>
      <c r="J100" s="18"/>
    </row>
    <row r="101" spans="1:10" x14ac:dyDescent="0.2">
      <c r="A101" s="19"/>
      <c r="B101" s="18"/>
      <c r="C101" s="18"/>
      <c r="D101" s="18"/>
      <c r="E101" s="18"/>
      <c r="F101" s="18"/>
      <c r="G101" s="18"/>
      <c r="H101" s="18"/>
      <c r="I101" s="18"/>
      <c r="J101" s="18"/>
    </row>
    <row r="102" spans="1:10" x14ac:dyDescent="0.2">
      <c r="A102" s="19"/>
      <c r="B102" s="18"/>
      <c r="C102" s="18"/>
      <c r="D102" s="18"/>
      <c r="E102" s="18"/>
      <c r="F102" s="18"/>
      <c r="G102" s="18"/>
      <c r="H102" s="18"/>
      <c r="I102" s="18"/>
      <c r="J102" s="18"/>
    </row>
    <row r="103" spans="1:10" x14ac:dyDescent="0.2">
      <c r="A103" s="19"/>
      <c r="B103" s="18"/>
      <c r="C103" s="18"/>
      <c r="D103" s="18"/>
      <c r="E103" s="18"/>
      <c r="F103" s="18"/>
      <c r="G103" s="18"/>
      <c r="H103" s="18"/>
      <c r="I103" s="18"/>
      <c r="J103" s="18"/>
    </row>
    <row r="104" spans="1:10" x14ac:dyDescent="0.2">
      <c r="A104" s="19"/>
      <c r="B104" s="18"/>
      <c r="C104" s="18"/>
      <c r="D104" s="18"/>
      <c r="E104" s="18"/>
      <c r="F104" s="18"/>
      <c r="G104" s="18"/>
      <c r="H104" s="18"/>
      <c r="I104" s="18"/>
      <c r="J104" s="18"/>
    </row>
    <row r="105" spans="1:10" x14ac:dyDescent="0.2">
      <c r="A105" s="19"/>
      <c r="B105" s="18"/>
      <c r="C105" s="18"/>
      <c r="D105" s="18"/>
      <c r="E105" s="18"/>
      <c r="F105" s="18"/>
      <c r="G105" s="18"/>
      <c r="H105" s="18"/>
      <c r="I105" s="18"/>
      <c r="J105" s="18"/>
    </row>
    <row r="106" spans="1:10" x14ac:dyDescent="0.2">
      <c r="A106" s="19"/>
      <c r="B106" s="18"/>
      <c r="C106" s="18"/>
      <c r="D106" s="18"/>
      <c r="E106" s="18"/>
      <c r="F106" s="18"/>
      <c r="G106" s="18"/>
      <c r="H106" s="18"/>
      <c r="I106" s="18"/>
      <c r="J106" s="18"/>
    </row>
    <row r="107" spans="1:10" x14ac:dyDescent="0.2">
      <c r="A107" s="19"/>
      <c r="B107" s="18"/>
      <c r="C107" s="18"/>
      <c r="D107" s="18"/>
      <c r="E107" s="18"/>
      <c r="F107" s="18"/>
      <c r="G107" s="18"/>
      <c r="H107" s="18"/>
      <c r="I107" s="18"/>
      <c r="J107" s="18"/>
    </row>
    <row r="108" spans="1:10" x14ac:dyDescent="0.2">
      <c r="A108" s="19"/>
      <c r="B108" s="18"/>
      <c r="C108" s="18"/>
      <c r="D108" s="18"/>
      <c r="E108" s="18"/>
      <c r="F108" s="18"/>
      <c r="G108" s="18"/>
      <c r="H108" s="18"/>
      <c r="I108" s="18"/>
      <c r="J108" s="18"/>
    </row>
    <row r="109" spans="1:10" x14ac:dyDescent="0.2">
      <c r="A109" s="19"/>
      <c r="B109" s="18"/>
      <c r="C109" s="18"/>
      <c r="D109" s="18"/>
      <c r="E109" s="18"/>
      <c r="F109" s="18"/>
      <c r="G109" s="18"/>
      <c r="H109" s="18"/>
      <c r="I109" s="18"/>
      <c r="J109" s="18"/>
    </row>
    <row r="110" spans="1:10" x14ac:dyDescent="0.2">
      <c r="A110" s="19"/>
      <c r="B110" s="18"/>
      <c r="C110" s="18"/>
      <c r="D110" s="18"/>
      <c r="E110" s="18"/>
      <c r="F110" s="18"/>
      <c r="G110" s="18"/>
      <c r="H110" s="18"/>
      <c r="I110" s="18"/>
      <c r="J110" s="18"/>
    </row>
    <row r="111" spans="1:10" x14ac:dyDescent="0.2">
      <c r="A111" s="19"/>
      <c r="B111" s="18"/>
      <c r="C111" s="18"/>
      <c r="D111" s="18"/>
      <c r="E111" s="18"/>
      <c r="F111" s="18"/>
      <c r="G111" s="18"/>
      <c r="H111" s="18"/>
      <c r="I111" s="18"/>
      <c r="J111" s="18"/>
    </row>
    <row r="112" spans="1:10" x14ac:dyDescent="0.2">
      <c r="A112" s="19"/>
      <c r="B112" s="18"/>
      <c r="C112" s="18"/>
      <c r="D112" s="18"/>
      <c r="E112" s="18"/>
      <c r="F112" s="18"/>
      <c r="G112" s="18"/>
      <c r="H112" s="18"/>
      <c r="I112" s="18"/>
      <c r="J112" s="18"/>
    </row>
    <row r="113" spans="1:10" x14ac:dyDescent="0.2">
      <c r="A113" s="19"/>
      <c r="B113" s="18"/>
      <c r="C113" s="18"/>
      <c r="D113" s="18"/>
      <c r="E113" s="18"/>
      <c r="F113" s="18"/>
      <c r="G113" s="18"/>
      <c r="H113" s="18"/>
      <c r="I113" s="18"/>
      <c r="J113" s="18"/>
    </row>
    <row r="114" spans="1:10" x14ac:dyDescent="0.2">
      <c r="A114" s="19"/>
      <c r="B114" s="18"/>
      <c r="C114" s="18"/>
      <c r="D114" s="18"/>
      <c r="E114" s="18"/>
      <c r="F114" s="18"/>
      <c r="G114" s="18"/>
      <c r="H114" s="18"/>
      <c r="I114" s="18"/>
      <c r="J114" s="18"/>
    </row>
    <row r="115" spans="1:10" x14ac:dyDescent="0.2">
      <c r="A115" s="19"/>
      <c r="B115" s="18"/>
      <c r="C115" s="18"/>
      <c r="D115" s="18"/>
      <c r="E115" s="18"/>
      <c r="F115" s="18"/>
      <c r="G115" s="18"/>
      <c r="H115" s="18"/>
      <c r="I115" s="18"/>
      <c r="J115" s="18"/>
    </row>
    <row r="116" spans="1:10" x14ac:dyDescent="0.2">
      <c r="A116" s="19"/>
      <c r="B116" s="18"/>
      <c r="C116" s="18"/>
      <c r="D116" s="18"/>
      <c r="E116" s="18"/>
      <c r="F116" s="18"/>
      <c r="G116" s="18"/>
      <c r="H116" s="18"/>
      <c r="I116" s="18"/>
      <c r="J116" s="18"/>
    </row>
    <row r="117" spans="1:10" x14ac:dyDescent="0.2">
      <c r="A117" s="19"/>
      <c r="B117" s="18"/>
      <c r="C117" s="18"/>
      <c r="D117" s="18"/>
      <c r="E117" s="18"/>
      <c r="F117" s="18"/>
      <c r="G117" s="18"/>
      <c r="H117" s="18"/>
      <c r="I117" s="18"/>
      <c r="J117" s="18"/>
    </row>
    <row r="118" spans="1:10" x14ac:dyDescent="0.2">
      <c r="A118" s="19"/>
      <c r="B118" s="18"/>
      <c r="C118" s="18"/>
      <c r="D118" s="18"/>
      <c r="E118" s="18"/>
      <c r="F118" s="18"/>
      <c r="G118" s="18"/>
      <c r="H118" s="18"/>
      <c r="I118" s="18"/>
      <c r="J118" s="18"/>
    </row>
    <row r="119" spans="1:10" x14ac:dyDescent="0.2">
      <c r="A119" s="19"/>
      <c r="B119" s="18"/>
      <c r="C119" s="18"/>
      <c r="D119" s="18"/>
      <c r="E119" s="18"/>
      <c r="F119" s="18"/>
      <c r="G119" s="18"/>
      <c r="H119" s="18"/>
      <c r="I119" s="18"/>
      <c r="J119" s="18"/>
    </row>
    <row r="120" spans="1:10" x14ac:dyDescent="0.2">
      <c r="A120" s="19"/>
      <c r="B120" s="18"/>
      <c r="C120" s="18"/>
      <c r="D120" s="18"/>
      <c r="E120" s="18"/>
      <c r="F120" s="18"/>
      <c r="G120" s="18"/>
      <c r="H120" s="18"/>
      <c r="I120" s="18"/>
      <c r="J120" s="18"/>
    </row>
    <row r="121" spans="1:10" x14ac:dyDescent="0.2">
      <c r="A121" s="19"/>
      <c r="B121" s="18"/>
      <c r="C121" s="18"/>
      <c r="D121" s="18"/>
      <c r="E121" s="18"/>
      <c r="F121" s="18"/>
      <c r="G121" s="18"/>
      <c r="H121" s="18"/>
      <c r="I121" s="18"/>
      <c r="J121" s="18"/>
    </row>
    <row r="122" spans="1:10" x14ac:dyDescent="0.2">
      <c r="A122" s="19"/>
      <c r="B122" s="18"/>
      <c r="C122" s="18"/>
      <c r="D122" s="18"/>
      <c r="E122" s="18"/>
      <c r="F122" s="18"/>
      <c r="G122" s="18"/>
      <c r="H122" s="18"/>
      <c r="I122" s="18"/>
      <c r="J122" s="18"/>
    </row>
    <row r="123" spans="1:10" x14ac:dyDescent="0.2">
      <c r="A123" s="19"/>
      <c r="B123" s="18"/>
      <c r="C123" s="18"/>
      <c r="D123" s="18"/>
      <c r="E123" s="18"/>
      <c r="F123" s="18"/>
      <c r="G123" s="18"/>
      <c r="H123" s="18"/>
      <c r="I123" s="18"/>
      <c r="J123" s="18"/>
    </row>
    <row r="124" spans="1:10" x14ac:dyDescent="0.2">
      <c r="A124" s="19"/>
      <c r="B124" s="18"/>
      <c r="C124" s="18"/>
      <c r="D124" s="18"/>
      <c r="E124" s="18"/>
      <c r="F124" s="18"/>
      <c r="G124" s="18"/>
      <c r="H124" s="18"/>
      <c r="I124" s="18"/>
      <c r="J124" s="18"/>
    </row>
    <row r="125" spans="1:10" x14ac:dyDescent="0.2">
      <c r="A125" s="19"/>
      <c r="B125" s="18"/>
      <c r="C125" s="18"/>
      <c r="D125" s="18"/>
      <c r="E125" s="18"/>
      <c r="F125" s="18"/>
      <c r="G125" s="18"/>
      <c r="H125" s="18"/>
      <c r="I125" s="18"/>
      <c r="J125" s="18"/>
    </row>
    <row r="126" spans="1:10" x14ac:dyDescent="0.2">
      <c r="A126" s="19"/>
      <c r="B126" s="18"/>
      <c r="C126" s="18"/>
      <c r="D126" s="18"/>
      <c r="E126" s="18"/>
      <c r="F126" s="18"/>
      <c r="G126" s="18"/>
      <c r="H126" s="18"/>
      <c r="I126" s="18"/>
      <c r="J126" s="18"/>
    </row>
    <row r="127" spans="1:10" x14ac:dyDescent="0.2">
      <c r="A127" s="19"/>
      <c r="B127" s="18"/>
      <c r="C127" s="18"/>
      <c r="D127" s="18"/>
      <c r="E127" s="18"/>
      <c r="F127" s="18"/>
      <c r="G127" s="18"/>
      <c r="H127" s="18"/>
      <c r="I127" s="18"/>
      <c r="J127" s="18"/>
    </row>
    <row r="128" spans="1:10" x14ac:dyDescent="0.2">
      <c r="A128" s="19"/>
      <c r="B128" s="18"/>
      <c r="C128" s="18"/>
      <c r="D128" s="18"/>
      <c r="E128" s="18"/>
      <c r="F128" s="18"/>
      <c r="G128" s="18"/>
      <c r="H128" s="18"/>
      <c r="I128" s="18"/>
      <c r="J128" s="18"/>
    </row>
    <row r="129" spans="1:10" x14ac:dyDescent="0.2">
      <c r="A129" s="19"/>
      <c r="B129" s="18"/>
      <c r="C129" s="18"/>
      <c r="D129" s="18"/>
      <c r="E129" s="18"/>
      <c r="F129" s="18"/>
      <c r="G129" s="18"/>
      <c r="H129" s="18"/>
      <c r="I129" s="18"/>
      <c r="J129" s="18"/>
    </row>
    <row r="130" spans="1:10" x14ac:dyDescent="0.2">
      <c r="A130" s="19"/>
      <c r="B130" s="18"/>
      <c r="C130" s="18"/>
      <c r="D130" s="18"/>
      <c r="E130" s="18"/>
      <c r="F130" s="18"/>
      <c r="G130" s="18"/>
      <c r="H130" s="18"/>
      <c r="I130" s="18"/>
      <c r="J130" s="18"/>
    </row>
    <row r="131" spans="1:10" x14ac:dyDescent="0.2">
      <c r="A131" s="19"/>
      <c r="B131" s="18"/>
      <c r="C131" s="18"/>
      <c r="D131" s="18"/>
      <c r="E131" s="18"/>
      <c r="F131" s="18"/>
      <c r="G131" s="18"/>
      <c r="H131" s="18"/>
      <c r="I131" s="18"/>
      <c r="J131" s="18"/>
    </row>
    <row r="132" spans="1:10" x14ac:dyDescent="0.2">
      <c r="A132" s="19"/>
      <c r="B132" s="18"/>
      <c r="C132" s="18"/>
      <c r="D132" s="18"/>
      <c r="E132" s="18"/>
      <c r="F132" s="18"/>
      <c r="G132" s="18"/>
      <c r="H132" s="18"/>
      <c r="I132" s="18"/>
      <c r="J132" s="18"/>
    </row>
    <row r="133" spans="1:10" x14ac:dyDescent="0.2">
      <c r="A133" s="19"/>
      <c r="B133" s="18"/>
      <c r="C133" s="18"/>
      <c r="D133" s="18"/>
      <c r="E133" s="18"/>
      <c r="F133" s="18"/>
      <c r="G133" s="18"/>
      <c r="H133" s="18"/>
      <c r="I133" s="18"/>
      <c r="J133" s="18"/>
    </row>
    <row r="134" spans="1:10" x14ac:dyDescent="0.2">
      <c r="A134" s="19"/>
      <c r="B134" s="18"/>
      <c r="C134" s="18"/>
      <c r="D134" s="18"/>
      <c r="E134" s="18"/>
      <c r="F134" s="18"/>
      <c r="G134" s="18"/>
      <c r="H134" s="18"/>
      <c r="I134" s="18"/>
      <c r="J134" s="18"/>
    </row>
    <row r="135" spans="1:10" x14ac:dyDescent="0.2">
      <c r="A135" s="19"/>
      <c r="B135" s="18"/>
      <c r="C135" s="18"/>
      <c r="D135" s="18"/>
      <c r="E135" s="18"/>
      <c r="F135" s="18"/>
      <c r="G135" s="18"/>
      <c r="H135" s="18"/>
      <c r="I135" s="18"/>
      <c r="J135" s="18"/>
    </row>
    <row r="136" spans="1:10" x14ac:dyDescent="0.2">
      <c r="A136" s="19"/>
      <c r="B136" s="18"/>
      <c r="C136" s="18"/>
      <c r="D136" s="18"/>
      <c r="E136" s="18"/>
      <c r="F136" s="18"/>
      <c r="G136" s="18"/>
      <c r="H136" s="18"/>
      <c r="I136" s="18"/>
      <c r="J136" s="18"/>
    </row>
    <row r="137" spans="1:10" x14ac:dyDescent="0.2">
      <c r="A137" s="19"/>
      <c r="B137" s="18"/>
      <c r="C137" s="18"/>
      <c r="D137" s="18"/>
      <c r="E137" s="18"/>
      <c r="F137" s="18"/>
      <c r="G137" s="18"/>
      <c r="H137" s="18"/>
      <c r="I137" s="18"/>
      <c r="J137" s="18"/>
    </row>
    <row r="138" spans="1:10" x14ac:dyDescent="0.2">
      <c r="A138" s="19"/>
      <c r="B138" s="18"/>
      <c r="C138" s="18"/>
      <c r="D138" s="18"/>
      <c r="E138" s="18"/>
      <c r="F138" s="18"/>
      <c r="G138" s="18"/>
      <c r="H138" s="18"/>
      <c r="I138" s="18"/>
      <c r="J138" s="18"/>
    </row>
    <row r="139" spans="1:10" x14ac:dyDescent="0.2">
      <c r="A139" s="19"/>
      <c r="B139" s="18"/>
      <c r="C139" s="18"/>
      <c r="D139" s="18"/>
      <c r="E139" s="18"/>
      <c r="F139" s="18"/>
      <c r="G139" s="18"/>
      <c r="H139" s="18"/>
      <c r="I139" s="18"/>
      <c r="J139" s="18"/>
    </row>
    <row r="140" spans="1:10" x14ac:dyDescent="0.2">
      <c r="A140" s="19"/>
      <c r="B140" s="18"/>
      <c r="C140" s="18"/>
      <c r="D140" s="18"/>
      <c r="E140" s="18"/>
      <c r="F140" s="18"/>
      <c r="G140" s="18"/>
      <c r="H140" s="18"/>
      <c r="I140" s="18"/>
      <c r="J140" s="18"/>
    </row>
    <row r="141" spans="1:10" x14ac:dyDescent="0.2">
      <c r="A141" s="19"/>
      <c r="B141" s="18"/>
      <c r="C141" s="18"/>
      <c r="D141" s="18"/>
      <c r="E141" s="18"/>
      <c r="F141" s="18"/>
      <c r="G141" s="18"/>
      <c r="H141" s="18"/>
      <c r="I141" s="18"/>
      <c r="J141" s="18"/>
    </row>
    <row r="142" spans="1:10" x14ac:dyDescent="0.2">
      <c r="A142" s="19"/>
      <c r="B142" s="18"/>
      <c r="C142" s="18"/>
      <c r="D142" s="18"/>
      <c r="E142" s="18"/>
      <c r="F142" s="18"/>
      <c r="G142" s="18"/>
      <c r="H142" s="18"/>
      <c r="I142" s="18"/>
      <c r="J142" s="18"/>
    </row>
    <row r="143" spans="1:10" x14ac:dyDescent="0.2">
      <c r="A143" s="19"/>
      <c r="B143" s="18"/>
      <c r="C143" s="18"/>
      <c r="D143" s="18"/>
      <c r="E143" s="18"/>
      <c r="F143" s="18"/>
      <c r="G143" s="18"/>
      <c r="H143" s="18"/>
      <c r="I143" s="18"/>
      <c r="J143" s="18"/>
    </row>
    <row r="144" spans="1:10" x14ac:dyDescent="0.2">
      <c r="A144" s="19"/>
      <c r="B144" s="18"/>
      <c r="C144" s="18"/>
      <c r="D144" s="18"/>
      <c r="E144" s="18"/>
      <c r="F144" s="18"/>
      <c r="G144" s="18"/>
      <c r="H144" s="18"/>
      <c r="I144" s="18"/>
      <c r="J144" s="18"/>
    </row>
    <row r="145" spans="1:10" x14ac:dyDescent="0.2">
      <c r="A145" s="19"/>
      <c r="B145" s="18"/>
      <c r="C145" s="18"/>
      <c r="D145" s="18"/>
      <c r="E145" s="18"/>
      <c r="F145" s="18"/>
      <c r="G145" s="18"/>
      <c r="H145" s="18"/>
      <c r="I145" s="18"/>
      <c r="J145" s="18"/>
    </row>
    <row r="146" spans="1:10" x14ac:dyDescent="0.2">
      <c r="A146" s="19"/>
      <c r="B146" s="18"/>
      <c r="C146" s="18"/>
      <c r="D146" s="18"/>
      <c r="E146" s="18"/>
      <c r="F146" s="18"/>
      <c r="G146" s="18"/>
      <c r="H146" s="18"/>
      <c r="I146" s="18"/>
      <c r="J146" s="18"/>
    </row>
    <row r="147" spans="1:10" x14ac:dyDescent="0.2">
      <c r="A147" s="19"/>
      <c r="B147" s="18"/>
      <c r="C147" s="18"/>
      <c r="D147" s="18"/>
      <c r="E147" s="18"/>
      <c r="F147" s="18"/>
      <c r="G147" s="18"/>
      <c r="H147" s="18"/>
      <c r="I147" s="18"/>
      <c r="J147" s="18"/>
    </row>
    <row r="148" spans="1:10" x14ac:dyDescent="0.2">
      <c r="A148" s="19"/>
      <c r="B148" s="18"/>
      <c r="C148" s="18"/>
      <c r="D148" s="18"/>
      <c r="E148" s="18"/>
      <c r="F148" s="18"/>
      <c r="G148" s="18"/>
      <c r="H148" s="18"/>
      <c r="I148" s="18"/>
      <c r="J148" s="18"/>
    </row>
    <row r="149" spans="1:10" x14ac:dyDescent="0.2">
      <c r="A149" s="19"/>
      <c r="B149" s="18"/>
      <c r="C149" s="18"/>
      <c r="D149" s="18"/>
      <c r="E149" s="18"/>
      <c r="F149" s="18"/>
      <c r="G149" s="18"/>
      <c r="H149" s="18"/>
      <c r="I149" s="18"/>
      <c r="J149" s="18"/>
    </row>
    <row r="150" spans="1:10" x14ac:dyDescent="0.2">
      <c r="A150" s="19"/>
      <c r="B150" s="18"/>
      <c r="C150" s="18"/>
      <c r="D150" s="18"/>
      <c r="E150" s="18"/>
      <c r="F150" s="18"/>
      <c r="G150" s="18"/>
      <c r="H150" s="18"/>
      <c r="I150" s="18"/>
      <c r="J150" s="18"/>
    </row>
    <row r="151" spans="1:10" x14ac:dyDescent="0.2">
      <c r="A151" s="19"/>
      <c r="B151" s="18"/>
      <c r="C151" s="18"/>
      <c r="D151" s="18"/>
      <c r="E151" s="18"/>
      <c r="F151" s="18"/>
      <c r="G151" s="18"/>
      <c r="H151" s="18"/>
      <c r="I151" s="18"/>
      <c r="J151" s="18"/>
    </row>
    <row r="152" spans="1:10" x14ac:dyDescent="0.2">
      <c r="A152" s="19"/>
      <c r="B152" s="18"/>
      <c r="C152" s="18"/>
      <c r="D152" s="18"/>
      <c r="E152" s="18"/>
      <c r="F152" s="18"/>
      <c r="G152" s="18"/>
      <c r="H152" s="18"/>
      <c r="I152" s="18"/>
      <c r="J152" s="18"/>
    </row>
    <row r="153" spans="1:10" x14ac:dyDescent="0.2">
      <c r="A153" s="19"/>
      <c r="B153" s="18"/>
      <c r="C153" s="18"/>
      <c r="D153" s="18"/>
      <c r="E153" s="18"/>
      <c r="F153" s="18"/>
      <c r="G153" s="18"/>
      <c r="H153" s="18"/>
      <c r="I153" s="18"/>
      <c r="J153" s="18"/>
    </row>
    <row r="154" spans="1:10" x14ac:dyDescent="0.2">
      <c r="A154" s="19"/>
      <c r="B154" s="18"/>
      <c r="C154" s="18"/>
      <c r="D154" s="18"/>
      <c r="E154" s="18"/>
      <c r="F154" s="18"/>
      <c r="G154" s="18"/>
      <c r="H154" s="18"/>
      <c r="I154" s="18"/>
      <c r="J154" s="18"/>
    </row>
    <row r="155" spans="1:10" x14ac:dyDescent="0.2">
      <c r="A155" s="19"/>
      <c r="B155" s="18"/>
      <c r="C155" s="18"/>
      <c r="D155" s="18"/>
      <c r="E155" s="18"/>
      <c r="F155" s="18"/>
      <c r="G155" s="18"/>
      <c r="H155" s="18"/>
      <c r="I155" s="18"/>
      <c r="J155" s="18"/>
    </row>
    <row r="156" spans="1:10" x14ac:dyDescent="0.2">
      <c r="A156" s="19"/>
      <c r="B156" s="18"/>
      <c r="C156" s="18"/>
      <c r="D156" s="18"/>
      <c r="E156" s="18"/>
      <c r="F156" s="18"/>
      <c r="G156" s="18"/>
      <c r="H156" s="18"/>
      <c r="I156" s="18"/>
    </row>
  </sheetData>
  <sheetProtection password="E6A0" sheet="1" objects="1" scenarios="1" selectLockedCells="1"/>
  <mergeCells count="46">
    <mergeCell ref="B55:H55"/>
    <mergeCell ref="B47:E47"/>
    <mergeCell ref="A49:H49"/>
    <mergeCell ref="A54:I54"/>
    <mergeCell ref="B28:E28"/>
    <mergeCell ref="B36:E36"/>
    <mergeCell ref="B37:E37"/>
    <mergeCell ref="B39:E39"/>
    <mergeCell ref="B40:E40"/>
    <mergeCell ref="B38:E38"/>
    <mergeCell ref="A44:E44"/>
    <mergeCell ref="A42:G42"/>
    <mergeCell ref="A43:J43"/>
    <mergeCell ref="B52:E52"/>
    <mergeCell ref="B45:E45"/>
    <mergeCell ref="B46:E46"/>
    <mergeCell ref="B17:G17"/>
    <mergeCell ref="B33:E33"/>
    <mergeCell ref="B34:E34"/>
    <mergeCell ref="B23:E23"/>
    <mergeCell ref="B24:E24"/>
    <mergeCell ref="B25:E25"/>
    <mergeCell ref="B27:E27"/>
    <mergeCell ref="B26:E26"/>
    <mergeCell ref="A32:E32"/>
    <mergeCell ref="A19:H19"/>
    <mergeCell ref="B22:E22"/>
    <mergeCell ref="A20:I20"/>
    <mergeCell ref="A31:H31"/>
    <mergeCell ref="A21:E21"/>
    <mergeCell ref="A50:H50"/>
    <mergeCell ref="A51:E51"/>
    <mergeCell ref="B35:E35"/>
    <mergeCell ref="A30:F30"/>
    <mergeCell ref="A1:I2"/>
    <mergeCell ref="B12:G12"/>
    <mergeCell ref="B11:G11"/>
    <mergeCell ref="A5:C5"/>
    <mergeCell ref="A16:I16"/>
    <mergeCell ref="A3:I3"/>
    <mergeCell ref="A10:I10"/>
    <mergeCell ref="B13:G13"/>
    <mergeCell ref="A15:H15"/>
    <mergeCell ref="D5:H5"/>
    <mergeCell ref="A9:H9"/>
    <mergeCell ref="A7:H7"/>
  </mergeCells>
  <dataValidations count="2">
    <dataValidation type="list" allowBlank="1" showInputMessage="1" showErrorMessage="1" sqref="H11">
      <formula1>"15, 16, 17"</formula1>
    </dataValidation>
    <dataValidation type="list" allowBlank="1" showInputMessage="1" showErrorMessage="1" sqref="H17">
      <formula1>"Yes, No"</formula1>
    </dataValidation>
  </dataValidations>
  <pageMargins left="0.25" right="0.25" top="0.75" bottom="0.75" header="0.3" footer="0.3"/>
  <pageSetup scale="81" fitToHeight="0" orientation="portrait" r:id="rId1"/>
  <rowBreaks count="1" manualBreakCount="1">
    <brk id="28"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election activeCell="N9" sqref="N9"/>
    </sheetView>
  </sheetViews>
  <sheetFormatPr defaultRowHeight="15" x14ac:dyDescent="0.25"/>
  <cols>
    <col min="1" max="1" width="4.28515625" style="14" customWidth="1"/>
    <col min="3" max="3" width="14" customWidth="1"/>
    <col min="12" max="12" width="2.7109375" customWidth="1"/>
    <col min="13" max="13" width="7.5703125" hidden="1" customWidth="1"/>
    <col min="14" max="14" width="9.140625" style="5" customWidth="1"/>
  </cols>
  <sheetData>
    <row r="1" spans="1:17" ht="3.75" customHeight="1" x14ac:dyDescent="0.25"/>
    <row r="2" spans="1:17" ht="22.9" customHeight="1" x14ac:dyDescent="0.25">
      <c r="A2" s="135" t="s">
        <v>134</v>
      </c>
      <c r="B2" s="135"/>
      <c r="C2" s="135"/>
      <c r="D2" s="172">
        <f>'State profile'!D5:H5</f>
        <v>0</v>
      </c>
      <c r="E2" s="173"/>
      <c r="F2" s="173"/>
      <c r="G2" s="173"/>
      <c r="H2" s="174"/>
    </row>
    <row r="3" spans="1:17" ht="15.75" customHeight="1" x14ac:dyDescent="0.25">
      <c r="A3" s="45"/>
      <c r="B3" s="45"/>
      <c r="C3" s="45"/>
      <c r="D3" s="25"/>
      <c r="E3" s="25"/>
      <c r="F3" s="25"/>
      <c r="G3" s="25"/>
      <c r="H3" s="25"/>
    </row>
    <row r="4" spans="1:17" s="2" customFormat="1" ht="22.9" customHeight="1" x14ac:dyDescent="0.2">
      <c r="A4" s="177" t="s">
        <v>160</v>
      </c>
      <c r="B4" s="177"/>
      <c r="C4" s="177"/>
      <c r="D4" s="177"/>
      <c r="E4" s="177"/>
      <c r="F4" s="177"/>
      <c r="G4" s="177"/>
      <c r="H4" s="177"/>
      <c r="I4" s="177"/>
      <c r="J4" s="177"/>
      <c r="K4" s="177"/>
      <c r="L4" s="177"/>
      <c r="N4" s="5"/>
      <c r="Q4" s="2" t="s">
        <v>157</v>
      </c>
    </row>
    <row r="5" spans="1:17" s="2" customFormat="1" ht="19.5" customHeight="1" x14ac:dyDescent="0.25">
      <c r="A5" s="178" t="s">
        <v>158</v>
      </c>
      <c r="B5" s="179"/>
      <c r="C5" s="179"/>
      <c r="D5" s="179"/>
      <c r="E5" s="179"/>
      <c r="F5" s="179"/>
      <c r="G5" s="179"/>
      <c r="H5" s="179"/>
      <c r="I5" s="179"/>
      <c r="J5" s="179"/>
      <c r="K5" s="179"/>
      <c r="L5" s="179"/>
      <c r="M5" s="179"/>
      <c r="N5" s="179"/>
    </row>
    <row r="6" spans="1:17" s="2" customFormat="1" ht="11.25" customHeight="1" x14ac:dyDescent="0.25">
      <c r="A6" s="85"/>
      <c r="B6" s="74"/>
      <c r="C6" s="74"/>
      <c r="D6" s="74"/>
      <c r="E6" s="74"/>
      <c r="F6" s="74"/>
      <c r="G6" s="74"/>
      <c r="H6" s="74"/>
      <c r="I6" s="74"/>
      <c r="J6" s="74"/>
      <c r="K6" s="74"/>
      <c r="L6" s="74"/>
      <c r="M6" s="74"/>
      <c r="N6" s="74"/>
    </row>
    <row r="7" spans="1:17" s="2" customFormat="1" ht="22.5" customHeight="1" x14ac:dyDescent="0.2">
      <c r="A7" s="17" t="s">
        <v>52</v>
      </c>
      <c r="B7" s="17"/>
      <c r="C7" s="17"/>
      <c r="D7" s="17"/>
      <c r="E7" s="17"/>
      <c r="F7" s="17"/>
      <c r="G7" s="17"/>
      <c r="H7" s="17"/>
      <c r="I7" s="11"/>
      <c r="J7" s="11"/>
      <c r="K7" s="11"/>
      <c r="L7" s="11"/>
      <c r="N7" s="5"/>
    </row>
    <row r="8" spans="1:17" ht="3" customHeight="1" x14ac:dyDescent="0.25">
      <c r="A8" s="175"/>
      <c r="B8" s="176"/>
      <c r="C8" s="176"/>
      <c r="D8" s="176"/>
      <c r="E8" s="176"/>
      <c r="F8" s="176"/>
      <c r="G8" s="176"/>
      <c r="H8" s="176"/>
      <c r="I8" s="176"/>
      <c r="J8" s="176"/>
      <c r="K8" s="176"/>
      <c r="L8" s="176"/>
      <c r="M8" s="176"/>
      <c r="N8" s="176"/>
    </row>
    <row r="9" spans="1:17" s="7" customFormat="1" ht="48" customHeight="1" x14ac:dyDescent="0.25">
      <c r="A9" s="13" t="s">
        <v>13</v>
      </c>
      <c r="B9" s="168" t="s">
        <v>245</v>
      </c>
      <c r="C9" s="169"/>
      <c r="D9" s="169"/>
      <c r="E9" s="169"/>
      <c r="F9" s="169"/>
      <c r="G9" s="169"/>
      <c r="H9" s="169"/>
      <c r="I9" s="169"/>
      <c r="J9" s="169"/>
      <c r="K9" s="169"/>
      <c r="L9" s="169"/>
      <c r="M9" s="170"/>
      <c r="N9" s="120"/>
    </row>
    <row r="10" spans="1:17" s="7" customFormat="1" ht="48" customHeight="1" x14ac:dyDescent="0.25">
      <c r="A10" s="13" t="s">
        <v>14</v>
      </c>
      <c r="B10" s="168" t="s">
        <v>246</v>
      </c>
      <c r="C10" s="169"/>
      <c r="D10" s="169"/>
      <c r="E10" s="169"/>
      <c r="F10" s="169"/>
      <c r="G10" s="169"/>
      <c r="H10" s="169"/>
      <c r="I10" s="169"/>
      <c r="J10" s="169"/>
      <c r="K10" s="169"/>
      <c r="L10" s="169"/>
      <c r="M10" s="170"/>
      <c r="N10" s="120"/>
    </row>
    <row r="11" spans="1:17" s="7" customFormat="1" ht="47.25" customHeight="1" x14ac:dyDescent="0.25">
      <c r="A11" s="13" t="s">
        <v>15</v>
      </c>
      <c r="B11" s="168" t="s">
        <v>243</v>
      </c>
      <c r="C11" s="169"/>
      <c r="D11" s="169"/>
      <c r="E11" s="169"/>
      <c r="F11" s="169"/>
      <c r="G11" s="169"/>
      <c r="H11" s="169"/>
      <c r="I11" s="169"/>
      <c r="J11" s="169"/>
      <c r="K11" s="169"/>
      <c r="L11" s="169"/>
      <c r="M11" s="170"/>
      <c r="N11" s="120"/>
    </row>
    <row r="12" spans="1:17" s="7" customFormat="1" ht="49.5" customHeight="1" x14ac:dyDescent="0.25">
      <c r="A12" s="13" t="s">
        <v>16</v>
      </c>
      <c r="B12" s="168" t="s">
        <v>244</v>
      </c>
      <c r="C12" s="169"/>
      <c r="D12" s="169"/>
      <c r="E12" s="169"/>
      <c r="F12" s="169"/>
      <c r="G12" s="169"/>
      <c r="H12" s="169"/>
      <c r="I12" s="169"/>
      <c r="J12" s="169"/>
      <c r="K12" s="169"/>
      <c r="L12" s="169"/>
      <c r="M12" s="170"/>
      <c r="N12" s="120"/>
    </row>
    <row r="13" spans="1:17" s="7" customFormat="1" ht="36" customHeight="1" x14ac:dyDescent="0.25">
      <c r="A13" s="13" t="s">
        <v>17</v>
      </c>
      <c r="B13" s="168" t="s">
        <v>20</v>
      </c>
      <c r="C13" s="169"/>
      <c r="D13" s="169"/>
      <c r="E13" s="169"/>
      <c r="F13" s="169"/>
      <c r="G13" s="169"/>
      <c r="H13" s="169"/>
      <c r="I13" s="169"/>
      <c r="J13" s="169"/>
      <c r="K13" s="169"/>
      <c r="L13" s="169"/>
      <c r="M13" s="170"/>
      <c r="N13" s="100">
        <f>(N9+N10)-(N11+N12)</f>
        <v>0</v>
      </c>
    </row>
    <row r="14" spans="1:17" s="7" customFormat="1" ht="36" customHeight="1" x14ac:dyDescent="0.25">
      <c r="A14" s="13" t="s">
        <v>240</v>
      </c>
      <c r="B14" s="168" t="s">
        <v>19</v>
      </c>
      <c r="C14" s="169"/>
      <c r="D14" s="169"/>
      <c r="E14" s="169"/>
      <c r="F14" s="169"/>
      <c r="G14" s="169"/>
      <c r="H14" s="169"/>
      <c r="I14" s="169"/>
      <c r="J14" s="169"/>
      <c r="K14" s="169"/>
      <c r="L14" s="169"/>
      <c r="M14" s="170"/>
      <c r="N14" s="120"/>
    </row>
    <row r="15" spans="1:17" s="7" customFormat="1" ht="22.9" customHeight="1" x14ac:dyDescent="0.25">
      <c r="A15" s="13" t="s">
        <v>241</v>
      </c>
      <c r="B15" s="137" t="s">
        <v>18</v>
      </c>
      <c r="C15" s="138"/>
      <c r="D15" s="138"/>
      <c r="E15" s="138"/>
      <c r="F15" s="138"/>
      <c r="G15" s="138"/>
      <c r="H15" s="138"/>
      <c r="I15" s="138"/>
      <c r="J15" s="138"/>
      <c r="K15" s="138"/>
      <c r="L15" s="138"/>
      <c r="M15" s="139"/>
      <c r="N15" s="100">
        <f>N13+N14</f>
        <v>0</v>
      </c>
    </row>
    <row r="16" spans="1:17" ht="22.9" customHeight="1" x14ac:dyDescent="0.25">
      <c r="A16" s="16"/>
    </row>
    <row r="17" spans="1:14" s="8" customFormat="1" ht="22.9" customHeight="1" x14ac:dyDescent="0.3">
      <c r="A17" s="171" t="s">
        <v>0</v>
      </c>
      <c r="B17" s="171"/>
      <c r="C17" s="171"/>
      <c r="D17" s="171"/>
      <c r="N17" s="9"/>
    </row>
    <row r="18" spans="1:14" s="6" customFormat="1" ht="22.9" customHeight="1" x14ac:dyDescent="0.25">
      <c r="A18" s="13" t="s">
        <v>21</v>
      </c>
      <c r="B18" s="137" t="s">
        <v>25</v>
      </c>
      <c r="C18" s="138"/>
      <c r="D18" s="138"/>
      <c r="E18" s="138"/>
      <c r="F18" s="138"/>
      <c r="G18" s="138"/>
      <c r="H18" s="138"/>
      <c r="I18" s="138"/>
      <c r="J18" s="138"/>
      <c r="K18" s="138"/>
      <c r="L18" s="138"/>
      <c r="M18" s="139"/>
      <c r="N18" s="100" t="e">
        <f>N15/'State profile'!H28</f>
        <v>#DIV/0!</v>
      </c>
    </row>
    <row r="19" spans="1:14" s="6" customFormat="1" ht="22.9" customHeight="1" x14ac:dyDescent="0.25">
      <c r="A19" s="13" t="s">
        <v>22</v>
      </c>
      <c r="B19" s="137" t="s">
        <v>26</v>
      </c>
      <c r="C19" s="138"/>
      <c r="D19" s="138"/>
      <c r="E19" s="138"/>
      <c r="F19" s="138"/>
      <c r="G19" s="138"/>
      <c r="H19" s="138"/>
      <c r="I19" s="138"/>
      <c r="J19" s="138"/>
      <c r="K19" s="138"/>
      <c r="L19" s="138"/>
      <c r="M19" s="139"/>
      <c r="N19" s="100" t="e">
        <f>N15/('State profile'!H13/100000)</f>
        <v>#DIV/0!</v>
      </c>
    </row>
    <row r="20" spans="1:14" s="6" customFormat="1" ht="22.9" customHeight="1" x14ac:dyDescent="0.25">
      <c r="A20" s="13" t="s">
        <v>23</v>
      </c>
      <c r="B20" s="137" t="s">
        <v>24</v>
      </c>
      <c r="C20" s="138"/>
      <c r="D20" s="138"/>
      <c r="E20" s="138"/>
      <c r="F20" s="138"/>
      <c r="G20" s="138"/>
      <c r="H20" s="138"/>
      <c r="I20" s="138"/>
      <c r="J20" s="138"/>
      <c r="K20" s="138"/>
      <c r="L20" s="138"/>
      <c r="M20" s="139"/>
      <c r="N20" s="100" t="e">
        <f>N18/('State profile'!H13/100000)</f>
        <v>#DIV/0!</v>
      </c>
    </row>
    <row r="21" spans="1:14" s="2" customFormat="1" x14ac:dyDescent="0.2">
      <c r="A21" s="5"/>
      <c r="B21" s="4"/>
      <c r="N21" s="5"/>
    </row>
  </sheetData>
  <sheetProtection password="E6A0" sheet="1" objects="1" scenarios="1" selectLockedCells="1"/>
  <mergeCells count="16">
    <mergeCell ref="B13:M13"/>
    <mergeCell ref="B12:M12"/>
    <mergeCell ref="B11:M11"/>
    <mergeCell ref="B9:M9"/>
    <mergeCell ref="A2:C2"/>
    <mergeCell ref="D2:H2"/>
    <mergeCell ref="A8:N8"/>
    <mergeCell ref="A4:L4"/>
    <mergeCell ref="A5:N5"/>
    <mergeCell ref="B10:M10"/>
    <mergeCell ref="B20:M20"/>
    <mergeCell ref="B19:M19"/>
    <mergeCell ref="B18:M18"/>
    <mergeCell ref="B15:M15"/>
    <mergeCell ref="B14:M14"/>
    <mergeCell ref="A17:D17"/>
  </mergeCells>
  <pageMargins left="0.25" right="0.25" top="0.75" bottom="0.75" header="0.3" footer="0.3"/>
  <pageSetup scale="90" fitToHeight="0" orientation="portrait" r:id="rId1"/>
  <colBreaks count="1" manualBreakCount="1">
    <brk id="15"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Normal="100" workbookViewId="0">
      <selection activeCell="N21" sqref="N21"/>
    </sheetView>
  </sheetViews>
  <sheetFormatPr defaultRowHeight="15" x14ac:dyDescent="0.25"/>
  <cols>
    <col min="1" max="1" width="4.7109375" style="14" customWidth="1"/>
    <col min="2" max="2" width="10.7109375" customWidth="1"/>
    <col min="3" max="3" width="15.42578125" customWidth="1"/>
    <col min="9" max="9" width="6.28515625" customWidth="1"/>
    <col min="10" max="10" width="5.7109375" customWidth="1"/>
    <col min="11" max="11" width="5.5703125" customWidth="1"/>
    <col min="12" max="12" width="6.140625" customWidth="1"/>
    <col min="13" max="13" width="8.42578125" customWidth="1"/>
    <col min="14" max="14" width="8.5703125" style="5" customWidth="1"/>
  </cols>
  <sheetData>
    <row r="1" spans="1:17" ht="3.75" customHeight="1" x14ac:dyDescent="0.25"/>
    <row r="2" spans="1:17" ht="22.9" customHeight="1" x14ac:dyDescent="0.25">
      <c r="A2" s="135" t="s">
        <v>134</v>
      </c>
      <c r="B2" s="135"/>
      <c r="C2" s="135"/>
      <c r="D2" s="180">
        <f>'State profile'!D5:H5</f>
        <v>0</v>
      </c>
      <c r="E2" s="181"/>
      <c r="F2" s="181"/>
      <c r="G2" s="181"/>
      <c r="H2" s="182"/>
    </row>
    <row r="3" spans="1:17" ht="10.5" customHeight="1" x14ac:dyDescent="0.25">
      <c r="A3" s="45"/>
      <c r="B3" s="45"/>
      <c r="C3" s="45"/>
      <c r="D3" s="25"/>
      <c r="E3" s="25"/>
      <c r="F3" s="25"/>
      <c r="G3" s="25"/>
      <c r="H3" s="25"/>
    </row>
    <row r="4" spans="1:17" s="2" customFormat="1" ht="22.9" customHeight="1" x14ac:dyDescent="0.2">
      <c r="A4" s="177" t="s">
        <v>162</v>
      </c>
      <c r="B4" s="177"/>
      <c r="C4" s="177"/>
      <c r="D4" s="177"/>
      <c r="E4" s="177"/>
      <c r="F4" s="177"/>
      <c r="G4" s="177"/>
      <c r="H4" s="177"/>
      <c r="I4" s="177"/>
      <c r="J4" s="177"/>
      <c r="K4" s="177"/>
      <c r="L4" s="177"/>
      <c r="N4" s="5"/>
      <c r="Q4" s="2" t="s">
        <v>157</v>
      </c>
    </row>
    <row r="5" spans="1:17" s="2" customFormat="1" ht="35.450000000000003" customHeight="1" x14ac:dyDescent="0.2">
      <c r="A5" s="183" t="s">
        <v>164</v>
      </c>
      <c r="B5" s="183"/>
      <c r="C5" s="183"/>
      <c r="D5" s="183"/>
      <c r="E5" s="183"/>
      <c r="F5" s="183"/>
      <c r="G5" s="183"/>
      <c r="H5" s="183"/>
      <c r="I5" s="183"/>
      <c r="J5" s="183"/>
      <c r="K5" s="183"/>
      <c r="L5" s="183"/>
      <c r="M5" s="183"/>
      <c r="N5" s="183"/>
    </row>
    <row r="6" spans="1:17" s="2" customFormat="1" ht="12" customHeight="1" x14ac:dyDescent="0.2">
      <c r="A6" s="53"/>
      <c r="B6" s="53"/>
      <c r="C6" s="53"/>
      <c r="D6" s="53"/>
      <c r="E6" s="53"/>
      <c r="F6" s="53"/>
      <c r="G6" s="53"/>
      <c r="H6" s="53"/>
      <c r="I6" s="53"/>
      <c r="J6" s="53"/>
      <c r="K6" s="53"/>
      <c r="L6" s="53"/>
      <c r="M6" s="53"/>
      <c r="N6" s="53"/>
    </row>
    <row r="7" spans="1:17" ht="22.9" customHeight="1" x14ac:dyDescent="0.25">
      <c r="A7" s="184" t="s">
        <v>163</v>
      </c>
      <c r="B7" s="184"/>
      <c r="C7" s="184"/>
      <c r="D7" s="184"/>
      <c r="E7" s="184"/>
      <c r="F7" s="184"/>
      <c r="G7" s="184"/>
      <c r="H7" s="184"/>
      <c r="I7" s="184"/>
      <c r="J7" s="184"/>
      <c r="K7" s="184"/>
      <c r="L7" s="184"/>
      <c r="M7" s="184"/>
      <c r="N7" s="184"/>
    </row>
    <row r="8" spans="1:17" ht="33.6" customHeight="1" x14ac:dyDescent="0.25">
      <c r="A8" s="13" t="s">
        <v>111</v>
      </c>
      <c r="B8" s="160" t="s">
        <v>130</v>
      </c>
      <c r="C8" s="160"/>
      <c r="D8" s="160"/>
      <c r="E8" s="160"/>
      <c r="F8" s="160"/>
      <c r="G8" s="160"/>
      <c r="H8" s="160"/>
      <c r="I8" s="160"/>
      <c r="J8" s="160"/>
      <c r="K8" s="160"/>
      <c r="L8" s="160"/>
      <c r="M8" s="160"/>
      <c r="N8" s="121"/>
    </row>
    <row r="9" spans="1:17" ht="22.9" customHeight="1" x14ac:dyDescent="0.25">
      <c r="A9" s="86"/>
      <c r="B9" s="54"/>
      <c r="C9" s="54"/>
      <c r="D9" s="54"/>
      <c r="E9" s="54"/>
      <c r="F9" s="54"/>
      <c r="G9" s="54"/>
      <c r="H9" s="54"/>
      <c r="I9" s="54"/>
      <c r="J9" s="54"/>
      <c r="K9" s="54"/>
      <c r="L9" s="54"/>
      <c r="M9" s="54"/>
      <c r="N9" s="55"/>
      <c r="O9" s="56"/>
    </row>
    <row r="10" spans="1:17" s="10" customFormat="1" ht="22.9" customHeight="1" x14ac:dyDescent="0.25">
      <c r="A10" s="158" t="s">
        <v>165</v>
      </c>
      <c r="B10" s="158"/>
      <c r="C10" s="158"/>
      <c r="D10" s="158"/>
      <c r="E10" s="158"/>
      <c r="F10" s="158"/>
      <c r="G10" s="158"/>
      <c r="H10" s="158"/>
      <c r="I10" s="158"/>
      <c r="J10" s="158"/>
      <c r="K10" s="158"/>
      <c r="L10" s="158"/>
      <c r="M10" s="158"/>
      <c r="N10" s="158"/>
    </row>
    <row r="11" spans="1:17" s="7" customFormat="1" ht="45.6" customHeight="1" x14ac:dyDescent="0.25">
      <c r="A11" s="13" t="s">
        <v>114</v>
      </c>
      <c r="B11" s="169" t="s">
        <v>30</v>
      </c>
      <c r="C11" s="169"/>
      <c r="D11" s="169"/>
      <c r="E11" s="169"/>
      <c r="F11" s="169"/>
      <c r="G11" s="169"/>
      <c r="H11" s="169"/>
      <c r="I11" s="169"/>
      <c r="J11" s="169"/>
      <c r="K11" s="169"/>
      <c r="L11" s="169"/>
      <c r="M11" s="169"/>
      <c r="N11" s="120"/>
    </row>
    <row r="12" spans="1:17" s="7" customFormat="1" ht="45.6" customHeight="1" x14ac:dyDescent="0.25">
      <c r="A12" s="50" t="s">
        <v>169</v>
      </c>
      <c r="B12" s="186" t="s">
        <v>167</v>
      </c>
      <c r="C12" s="186"/>
      <c r="D12" s="186"/>
      <c r="E12" s="186"/>
      <c r="F12" s="186"/>
      <c r="G12" s="186"/>
      <c r="H12" s="186"/>
      <c r="I12" s="186"/>
      <c r="J12" s="186"/>
      <c r="K12" s="186"/>
      <c r="L12" s="186"/>
      <c r="M12" s="186"/>
      <c r="N12" s="122"/>
    </row>
    <row r="13" spans="1:17" s="7" customFormat="1" ht="57.6" customHeight="1" x14ac:dyDescent="0.25">
      <c r="A13" s="13" t="s">
        <v>170</v>
      </c>
      <c r="B13" s="131" t="s">
        <v>166</v>
      </c>
      <c r="C13" s="131"/>
      <c r="D13" s="131"/>
      <c r="E13" s="131"/>
      <c r="F13" s="131"/>
      <c r="G13" s="131"/>
      <c r="H13" s="131"/>
      <c r="I13" s="131"/>
      <c r="J13" s="131"/>
      <c r="K13" s="131"/>
      <c r="L13" s="131"/>
      <c r="M13" s="131"/>
      <c r="N13" s="15">
        <f>N11+N12</f>
        <v>0</v>
      </c>
    </row>
    <row r="14" spans="1:17" s="7" customFormat="1" ht="22.9" customHeight="1" x14ac:dyDescent="0.25">
      <c r="A14" s="86"/>
      <c r="B14" s="29"/>
      <c r="C14" s="29"/>
      <c r="D14" s="29"/>
      <c r="E14" s="29"/>
      <c r="F14" s="29"/>
      <c r="G14" s="29"/>
      <c r="H14" s="29"/>
      <c r="I14" s="29"/>
      <c r="J14" s="29"/>
      <c r="K14" s="29"/>
      <c r="L14" s="29"/>
      <c r="M14" s="29"/>
      <c r="N14" s="28"/>
      <c r="O14" s="57"/>
    </row>
    <row r="15" spans="1:17" s="1" customFormat="1" ht="22.9" customHeight="1" x14ac:dyDescent="0.25">
      <c r="A15" s="184" t="s">
        <v>168</v>
      </c>
      <c r="B15" s="184"/>
      <c r="C15" s="184"/>
      <c r="D15" s="184"/>
      <c r="E15" s="184"/>
      <c r="F15" s="184"/>
      <c r="G15" s="184"/>
      <c r="H15" s="184"/>
      <c r="I15" s="184"/>
      <c r="J15" s="184"/>
      <c r="K15" s="184"/>
      <c r="L15" s="184"/>
      <c r="M15" s="184"/>
      <c r="N15" s="184"/>
    </row>
    <row r="16" spans="1:17" s="1" customFormat="1" ht="45.6" customHeight="1" x14ac:dyDescent="0.25">
      <c r="A16" s="13" t="s">
        <v>115</v>
      </c>
      <c r="B16" s="131" t="s">
        <v>36</v>
      </c>
      <c r="C16" s="131"/>
      <c r="D16" s="131"/>
      <c r="E16" s="131"/>
      <c r="F16" s="131"/>
      <c r="G16" s="131"/>
      <c r="H16" s="131"/>
      <c r="I16" s="131"/>
      <c r="J16" s="131"/>
      <c r="K16" s="131"/>
      <c r="L16" s="131"/>
      <c r="M16" s="131"/>
      <c r="N16" s="120"/>
    </row>
    <row r="17" spans="1:15" s="1" customFormat="1" ht="45.6" customHeight="1" x14ac:dyDescent="0.25">
      <c r="A17" s="13" t="s">
        <v>116</v>
      </c>
      <c r="B17" s="131" t="s">
        <v>35</v>
      </c>
      <c r="C17" s="131"/>
      <c r="D17" s="131"/>
      <c r="E17" s="131"/>
      <c r="F17" s="131"/>
      <c r="G17" s="131"/>
      <c r="H17" s="131"/>
      <c r="I17" s="131"/>
      <c r="J17" s="131"/>
      <c r="K17" s="131"/>
      <c r="L17" s="131"/>
      <c r="M17" s="131"/>
      <c r="N17" s="120"/>
    </row>
    <row r="18" spans="1:15" s="1" customFormat="1" ht="45.6" customHeight="1" x14ac:dyDescent="0.25">
      <c r="A18" s="13" t="s">
        <v>171</v>
      </c>
      <c r="B18" s="131" t="s">
        <v>34</v>
      </c>
      <c r="C18" s="131"/>
      <c r="D18" s="131"/>
      <c r="E18" s="131"/>
      <c r="F18" s="131"/>
      <c r="G18" s="131"/>
      <c r="H18" s="131"/>
      <c r="I18" s="131"/>
      <c r="J18" s="131"/>
      <c r="K18" s="131"/>
      <c r="L18" s="131"/>
      <c r="M18" s="131"/>
      <c r="N18" s="15">
        <f>N16+N17</f>
        <v>0</v>
      </c>
    </row>
    <row r="19" spans="1:15" s="1" customFormat="1" ht="22.9" customHeight="1" x14ac:dyDescent="0.25">
      <c r="A19" s="86"/>
      <c r="B19" s="29"/>
      <c r="C19" s="29"/>
      <c r="D19" s="29"/>
      <c r="E19" s="29"/>
      <c r="F19" s="29"/>
      <c r="G19" s="29"/>
      <c r="H19" s="29"/>
      <c r="I19" s="29"/>
      <c r="J19" s="29"/>
      <c r="K19" s="29"/>
      <c r="L19" s="29"/>
      <c r="M19" s="29"/>
      <c r="N19" s="68"/>
    </row>
    <row r="20" spans="1:15" s="1" customFormat="1" ht="22.9" customHeight="1" x14ac:dyDescent="0.25">
      <c r="A20" s="185" t="s">
        <v>172</v>
      </c>
      <c r="B20" s="185"/>
      <c r="C20" s="185"/>
      <c r="D20" s="185"/>
      <c r="E20" s="185"/>
      <c r="F20" s="185"/>
      <c r="G20" s="185"/>
      <c r="H20" s="185"/>
      <c r="I20" s="185"/>
      <c r="J20" s="185"/>
      <c r="K20" s="185"/>
      <c r="L20" s="185"/>
      <c r="M20" s="185"/>
      <c r="N20" s="185"/>
      <c r="O20" s="58"/>
    </row>
    <row r="21" spans="1:15" s="6" customFormat="1" ht="37.15" customHeight="1" x14ac:dyDescent="0.25">
      <c r="A21" s="13" t="s">
        <v>122</v>
      </c>
      <c r="B21" s="131" t="s">
        <v>28</v>
      </c>
      <c r="C21" s="131"/>
      <c r="D21" s="131"/>
      <c r="E21" s="131"/>
      <c r="F21" s="131"/>
      <c r="G21" s="131"/>
      <c r="H21" s="131"/>
      <c r="I21" s="131"/>
      <c r="J21" s="131"/>
      <c r="K21" s="131"/>
      <c r="L21" s="131"/>
      <c r="M21" s="131"/>
      <c r="N21" s="120"/>
    </row>
    <row r="22" spans="1:15" s="6" customFormat="1" ht="45.6" customHeight="1" x14ac:dyDescent="0.25">
      <c r="A22" s="13" t="s">
        <v>123</v>
      </c>
      <c r="B22" s="131" t="s">
        <v>29</v>
      </c>
      <c r="C22" s="131"/>
      <c r="D22" s="131"/>
      <c r="E22" s="131"/>
      <c r="F22" s="131"/>
      <c r="G22" s="131"/>
      <c r="H22" s="131"/>
      <c r="I22" s="131"/>
      <c r="J22" s="131"/>
      <c r="K22" s="131"/>
      <c r="L22" s="131"/>
      <c r="M22" s="131"/>
      <c r="N22" s="120"/>
    </row>
    <row r="23" spans="1:15" s="6" customFormat="1" ht="45.6" customHeight="1" x14ac:dyDescent="0.25">
      <c r="A23" s="13" t="s">
        <v>173</v>
      </c>
      <c r="B23" s="131" t="s">
        <v>31</v>
      </c>
      <c r="C23" s="131"/>
      <c r="D23" s="131"/>
      <c r="E23" s="131"/>
      <c r="F23" s="131"/>
      <c r="G23" s="131"/>
      <c r="H23" s="131"/>
      <c r="I23" s="131"/>
      <c r="J23" s="131"/>
      <c r="K23" s="131"/>
      <c r="L23" s="131"/>
      <c r="M23" s="131"/>
      <c r="N23" s="15">
        <f>N21+N22</f>
        <v>0</v>
      </c>
    </row>
    <row r="24" spans="1:15" s="6" customFormat="1" ht="22.9" customHeight="1" x14ac:dyDescent="0.25">
      <c r="A24" s="86"/>
      <c r="B24" s="29"/>
      <c r="C24" s="29"/>
      <c r="D24" s="29"/>
      <c r="E24" s="29"/>
      <c r="F24" s="29"/>
      <c r="G24" s="29"/>
      <c r="H24" s="29"/>
      <c r="I24" s="29"/>
      <c r="J24" s="29"/>
      <c r="K24" s="29"/>
      <c r="L24" s="29"/>
      <c r="M24" s="29"/>
      <c r="N24" s="68"/>
    </row>
    <row r="25" spans="1:15" s="1" customFormat="1" ht="22.9" customHeight="1" x14ac:dyDescent="0.25">
      <c r="A25" s="185" t="s">
        <v>174</v>
      </c>
      <c r="B25" s="185"/>
      <c r="C25" s="185"/>
      <c r="D25" s="185"/>
      <c r="E25" s="185"/>
      <c r="F25" s="185"/>
      <c r="G25" s="185"/>
      <c r="H25" s="185"/>
      <c r="I25" s="185"/>
      <c r="J25" s="185"/>
      <c r="K25" s="185"/>
      <c r="L25" s="185"/>
      <c r="M25" s="185"/>
      <c r="N25" s="185"/>
    </row>
    <row r="26" spans="1:15" s="6" customFormat="1" ht="61.15" customHeight="1" x14ac:dyDescent="0.25">
      <c r="A26" s="13" t="s">
        <v>148</v>
      </c>
      <c r="B26" s="131" t="s">
        <v>32</v>
      </c>
      <c r="C26" s="131"/>
      <c r="D26" s="131"/>
      <c r="E26" s="131"/>
      <c r="F26" s="131"/>
      <c r="G26" s="131"/>
      <c r="H26" s="131"/>
      <c r="I26" s="131"/>
      <c r="J26" s="131"/>
      <c r="K26" s="131"/>
      <c r="L26" s="131"/>
      <c r="M26" s="131"/>
      <c r="N26" s="15">
        <f>N13+N18+N23</f>
        <v>0</v>
      </c>
    </row>
    <row r="27" spans="1:15" s="6" customFormat="1" ht="36.6" customHeight="1" x14ac:dyDescent="0.25">
      <c r="A27" s="13" t="s">
        <v>149</v>
      </c>
      <c r="B27" s="131" t="s">
        <v>33</v>
      </c>
      <c r="C27" s="131"/>
      <c r="D27" s="131"/>
      <c r="E27" s="131"/>
      <c r="F27" s="131"/>
      <c r="G27" s="131"/>
      <c r="H27" s="131"/>
      <c r="I27" s="131"/>
      <c r="J27" s="131"/>
      <c r="K27" s="131"/>
      <c r="L27" s="131"/>
      <c r="M27" s="131"/>
      <c r="N27" s="15" t="e">
        <f>N26/('State profile'!H12/100000)</f>
        <v>#DIV/0!</v>
      </c>
    </row>
  </sheetData>
  <sheetProtection password="E6A0" sheet="1" objects="1" scenarios="1" selectLockedCells="1"/>
  <mergeCells count="21">
    <mergeCell ref="A15:N15"/>
    <mergeCell ref="A25:N25"/>
    <mergeCell ref="B26:M26"/>
    <mergeCell ref="B27:M27"/>
    <mergeCell ref="A7:N7"/>
    <mergeCell ref="B17:M17"/>
    <mergeCell ref="B21:M21"/>
    <mergeCell ref="B22:M22"/>
    <mergeCell ref="B23:M23"/>
    <mergeCell ref="B8:M8"/>
    <mergeCell ref="A10:N10"/>
    <mergeCell ref="B16:M16"/>
    <mergeCell ref="B18:M18"/>
    <mergeCell ref="A20:N20"/>
    <mergeCell ref="B11:M11"/>
    <mergeCell ref="B12:M12"/>
    <mergeCell ref="B13:M13"/>
    <mergeCell ref="A2:C2"/>
    <mergeCell ref="D2:H2"/>
    <mergeCell ref="A4:L4"/>
    <mergeCell ref="A5:N5"/>
  </mergeCells>
  <dataValidations count="1">
    <dataValidation type="list" allowBlank="1" showInputMessage="1" showErrorMessage="1" sqref="N8:N9">
      <formula1>"YES, NO"</formula1>
    </dataValidation>
  </dataValidations>
  <printOptions horizontalCentered="1"/>
  <pageMargins left="0.25" right="0.25" top="0.75" bottom="0.75" header="0.3" footer="0.3"/>
  <pageSetup scale="82" orientation="portrait" r:id="rId1"/>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zoomScaleNormal="100" workbookViewId="0">
      <selection activeCell="N11" sqref="N11"/>
    </sheetView>
  </sheetViews>
  <sheetFormatPr defaultColWidth="8.85546875" defaultRowHeight="15" x14ac:dyDescent="0.25"/>
  <cols>
    <col min="1" max="1" width="4.7109375" style="59" customWidth="1"/>
    <col min="2" max="2" width="8.85546875" style="1"/>
    <col min="3" max="3" width="15.28515625" style="1" customWidth="1"/>
    <col min="4" max="12" width="8.85546875" style="1"/>
    <col min="13" max="13" width="8.42578125" style="1" customWidth="1"/>
    <col min="14" max="14" width="8.85546875" style="5" customWidth="1"/>
    <col min="15" max="16384" width="8.85546875" style="1"/>
  </cols>
  <sheetData>
    <row r="1" spans="1:17" ht="5.25" customHeight="1" x14ac:dyDescent="0.25"/>
    <row r="2" spans="1:17" ht="22.9" customHeight="1" x14ac:dyDescent="0.25">
      <c r="A2" s="135" t="s">
        <v>134</v>
      </c>
      <c r="B2" s="135"/>
      <c r="C2" s="135"/>
      <c r="D2" s="180">
        <f>'State profile'!D5:H5</f>
        <v>0</v>
      </c>
      <c r="E2" s="181"/>
      <c r="F2" s="181"/>
      <c r="G2" s="181"/>
      <c r="H2" s="182"/>
    </row>
    <row r="3" spans="1:17" ht="12" customHeight="1" x14ac:dyDescent="0.25">
      <c r="A3" s="45"/>
      <c r="B3" s="45"/>
      <c r="C3" s="45"/>
      <c r="D3" s="25"/>
      <c r="E3" s="25"/>
      <c r="F3" s="25"/>
      <c r="G3" s="25"/>
      <c r="H3" s="25"/>
    </row>
    <row r="4" spans="1:17" s="2" customFormat="1" ht="22.9" customHeight="1" x14ac:dyDescent="0.2">
      <c r="A4" s="177" t="s">
        <v>175</v>
      </c>
      <c r="B4" s="177"/>
      <c r="C4" s="177"/>
      <c r="D4" s="177"/>
      <c r="E4" s="177"/>
      <c r="F4" s="177"/>
      <c r="G4" s="177"/>
      <c r="H4" s="177"/>
      <c r="I4" s="177"/>
      <c r="J4" s="177"/>
      <c r="K4" s="177"/>
      <c r="L4" s="177"/>
      <c r="N4" s="5"/>
      <c r="Q4" s="2" t="s">
        <v>157</v>
      </c>
    </row>
    <row r="5" spans="1:17" s="2" customFormat="1" ht="35.450000000000003" customHeight="1" x14ac:dyDescent="0.2">
      <c r="A5" s="183" t="s">
        <v>164</v>
      </c>
      <c r="B5" s="183"/>
      <c r="C5" s="183"/>
      <c r="D5" s="183"/>
      <c r="E5" s="183"/>
      <c r="F5" s="183"/>
      <c r="G5" s="183"/>
      <c r="H5" s="183"/>
      <c r="I5" s="183"/>
      <c r="J5" s="183"/>
      <c r="K5" s="183"/>
      <c r="L5" s="183"/>
      <c r="M5" s="183"/>
      <c r="N5" s="183"/>
    </row>
    <row r="6" spans="1:17" ht="10.5" customHeight="1" x14ac:dyDescent="0.25">
      <c r="A6" s="60"/>
    </row>
    <row r="7" spans="1:17" ht="22.9" customHeight="1" x14ac:dyDescent="0.25">
      <c r="A7" s="184" t="s">
        <v>176</v>
      </c>
      <c r="B7" s="184"/>
      <c r="C7" s="184"/>
      <c r="D7" s="184"/>
      <c r="E7" s="184"/>
      <c r="F7" s="184"/>
      <c r="G7" s="184"/>
      <c r="H7" s="184"/>
      <c r="I7" s="184"/>
      <c r="J7" s="184"/>
      <c r="K7" s="184"/>
      <c r="L7" s="184"/>
      <c r="M7" s="184"/>
      <c r="N7" s="184"/>
    </row>
    <row r="8" spans="1:17" ht="30" customHeight="1" x14ac:dyDescent="0.25">
      <c r="A8" s="13" t="s">
        <v>27</v>
      </c>
      <c r="B8" s="160" t="s">
        <v>133</v>
      </c>
      <c r="C8" s="160"/>
      <c r="D8" s="160"/>
      <c r="E8" s="160"/>
      <c r="F8" s="160"/>
      <c r="G8" s="160"/>
      <c r="H8" s="160"/>
      <c r="I8" s="160"/>
      <c r="J8" s="160"/>
      <c r="K8" s="160"/>
      <c r="L8" s="160"/>
      <c r="M8" s="160"/>
      <c r="N8" s="123"/>
    </row>
    <row r="9" spans="1:17" ht="22.9" customHeight="1" x14ac:dyDescent="0.25">
      <c r="A9" s="86"/>
      <c r="B9" s="66"/>
      <c r="C9" s="66"/>
      <c r="D9" s="66"/>
      <c r="E9" s="66"/>
      <c r="F9" s="66"/>
      <c r="G9" s="66"/>
      <c r="H9" s="66"/>
      <c r="I9" s="66"/>
      <c r="J9" s="66"/>
      <c r="K9" s="66"/>
      <c r="L9" s="66"/>
      <c r="M9" s="66"/>
      <c r="N9" s="1"/>
      <c r="O9" s="65"/>
    </row>
    <row r="10" spans="1:17" s="10" customFormat="1" ht="22.9" customHeight="1" x14ac:dyDescent="0.25">
      <c r="A10" s="158" t="s">
        <v>177</v>
      </c>
      <c r="B10" s="158"/>
      <c r="C10" s="158"/>
      <c r="D10" s="158"/>
      <c r="E10" s="158"/>
      <c r="F10" s="158"/>
      <c r="G10" s="158"/>
      <c r="H10" s="158"/>
      <c r="I10" s="158"/>
      <c r="J10" s="158"/>
      <c r="K10" s="158"/>
      <c r="L10" s="158"/>
      <c r="M10" s="158"/>
      <c r="N10" s="158"/>
    </row>
    <row r="11" spans="1:17" s="61" customFormat="1" ht="34.15" customHeight="1" x14ac:dyDescent="0.25">
      <c r="A11" s="13" t="s">
        <v>114</v>
      </c>
      <c r="B11" s="131" t="s">
        <v>37</v>
      </c>
      <c r="C11" s="131"/>
      <c r="D11" s="131"/>
      <c r="E11" s="131"/>
      <c r="F11" s="131"/>
      <c r="G11" s="131"/>
      <c r="H11" s="131"/>
      <c r="I11" s="131"/>
      <c r="J11" s="131"/>
      <c r="K11" s="131"/>
      <c r="L11" s="131"/>
      <c r="M11" s="131"/>
      <c r="N11" s="120"/>
    </row>
    <row r="12" spans="1:17" s="61" customFormat="1" ht="22.9" customHeight="1" x14ac:dyDescent="0.25">
      <c r="A12" s="86"/>
      <c r="B12" s="29"/>
      <c r="C12" s="29"/>
      <c r="D12" s="29"/>
      <c r="E12" s="29"/>
      <c r="F12" s="29"/>
      <c r="G12" s="29"/>
      <c r="H12" s="29"/>
      <c r="I12" s="29"/>
      <c r="J12" s="29"/>
      <c r="K12" s="29"/>
      <c r="L12" s="29"/>
      <c r="M12" s="29"/>
      <c r="N12" s="28"/>
      <c r="O12" s="64"/>
    </row>
    <row r="13" spans="1:17" ht="22.9" customHeight="1" x14ac:dyDescent="0.25">
      <c r="A13" s="184" t="s">
        <v>178</v>
      </c>
      <c r="B13" s="184"/>
      <c r="C13" s="184"/>
      <c r="D13" s="184"/>
      <c r="E13" s="184"/>
      <c r="F13" s="184"/>
      <c r="G13" s="184"/>
      <c r="H13" s="184"/>
      <c r="I13" s="184"/>
      <c r="J13" s="184"/>
      <c r="K13" s="184"/>
      <c r="L13" s="184"/>
      <c r="M13" s="184"/>
      <c r="N13" s="184"/>
      <c r="O13" s="58"/>
    </row>
    <row r="14" spans="1:17" s="61" customFormat="1" ht="46.9" customHeight="1" x14ac:dyDescent="0.25">
      <c r="A14" s="13" t="s">
        <v>115</v>
      </c>
      <c r="B14" s="131" t="s">
        <v>51</v>
      </c>
      <c r="C14" s="131"/>
      <c r="D14" s="131"/>
      <c r="E14" s="131"/>
      <c r="F14" s="131"/>
      <c r="G14" s="131"/>
      <c r="H14" s="131"/>
      <c r="I14" s="131"/>
      <c r="J14" s="131"/>
      <c r="K14" s="131"/>
      <c r="L14" s="131"/>
      <c r="M14" s="131"/>
      <c r="N14" s="120"/>
    </row>
    <row r="15" spans="1:17" s="61" customFormat="1" ht="22.9" customHeight="1" x14ac:dyDescent="0.25">
      <c r="A15" s="86"/>
      <c r="B15" s="67"/>
      <c r="C15" s="67"/>
      <c r="D15" s="67"/>
      <c r="E15" s="67"/>
      <c r="F15" s="67"/>
      <c r="G15" s="67"/>
      <c r="H15" s="67"/>
      <c r="I15" s="67"/>
      <c r="J15" s="67"/>
      <c r="K15" s="67"/>
      <c r="L15" s="67"/>
      <c r="M15" s="67"/>
      <c r="N15" s="68"/>
      <c r="O15" s="64"/>
    </row>
    <row r="16" spans="1:17" s="61" customFormat="1" ht="22.9" customHeight="1" x14ac:dyDescent="0.25">
      <c r="A16" s="188" t="s">
        <v>179</v>
      </c>
      <c r="B16" s="188"/>
      <c r="C16" s="188"/>
      <c r="D16" s="188"/>
      <c r="E16" s="188"/>
      <c r="F16" s="188"/>
      <c r="G16" s="188"/>
      <c r="H16" s="188"/>
      <c r="I16" s="188"/>
      <c r="J16" s="188"/>
      <c r="K16" s="188"/>
      <c r="L16" s="188"/>
      <c r="M16" s="188"/>
      <c r="N16" s="188"/>
      <c r="O16" s="64"/>
    </row>
    <row r="17" spans="1:15" s="61" customFormat="1" ht="42.75" customHeight="1" x14ac:dyDescent="0.25">
      <c r="A17" s="13" t="s">
        <v>122</v>
      </c>
      <c r="B17" s="131" t="s">
        <v>50</v>
      </c>
      <c r="C17" s="131"/>
      <c r="D17" s="131"/>
      <c r="E17" s="131"/>
      <c r="F17" s="131"/>
      <c r="G17" s="131"/>
      <c r="H17" s="131"/>
      <c r="I17" s="131"/>
      <c r="J17" s="131"/>
      <c r="K17" s="131"/>
      <c r="L17" s="131"/>
      <c r="M17" s="131"/>
      <c r="N17" s="120"/>
    </row>
    <row r="18" spans="1:15" ht="43.5" customHeight="1" x14ac:dyDescent="0.25">
      <c r="A18" s="13" t="s">
        <v>123</v>
      </c>
      <c r="B18" s="131" t="s">
        <v>38</v>
      </c>
      <c r="C18" s="131"/>
      <c r="D18" s="131"/>
      <c r="E18" s="131"/>
      <c r="F18" s="131"/>
      <c r="G18" s="131"/>
      <c r="H18" s="131"/>
      <c r="I18" s="131"/>
      <c r="J18" s="131"/>
      <c r="K18" s="131"/>
      <c r="L18" s="131"/>
      <c r="M18" s="131"/>
      <c r="N18" s="120"/>
    </row>
    <row r="19" spans="1:15" ht="70.5" customHeight="1" x14ac:dyDescent="0.25">
      <c r="A19" s="13" t="s">
        <v>124</v>
      </c>
      <c r="B19" s="131" t="s">
        <v>39</v>
      </c>
      <c r="C19" s="131"/>
      <c r="D19" s="131"/>
      <c r="E19" s="131"/>
      <c r="F19" s="131"/>
      <c r="G19" s="131"/>
      <c r="H19" s="131"/>
      <c r="I19" s="131"/>
      <c r="J19" s="131"/>
      <c r="K19" s="131"/>
      <c r="L19" s="131"/>
      <c r="M19" s="131"/>
      <c r="N19" s="120"/>
    </row>
    <row r="20" spans="1:15" ht="72" customHeight="1" x14ac:dyDescent="0.25">
      <c r="A20" s="13" t="s">
        <v>180</v>
      </c>
      <c r="B20" s="131" t="s">
        <v>40</v>
      </c>
      <c r="C20" s="131"/>
      <c r="D20" s="131"/>
      <c r="E20" s="131"/>
      <c r="F20" s="131"/>
      <c r="G20" s="131"/>
      <c r="H20" s="131"/>
      <c r="I20" s="131"/>
      <c r="J20" s="131"/>
      <c r="K20" s="131"/>
      <c r="L20" s="131"/>
      <c r="M20" s="131"/>
      <c r="N20" s="120"/>
    </row>
    <row r="21" spans="1:15" s="6" customFormat="1" ht="85.5" customHeight="1" x14ac:dyDescent="0.25">
      <c r="A21" s="13" t="s">
        <v>126</v>
      </c>
      <c r="B21" s="131" t="s">
        <v>49</v>
      </c>
      <c r="C21" s="131"/>
      <c r="D21" s="131"/>
      <c r="E21" s="131"/>
      <c r="F21" s="131"/>
      <c r="G21" s="131"/>
      <c r="H21" s="131"/>
      <c r="I21" s="131"/>
      <c r="J21" s="131"/>
      <c r="K21" s="131"/>
      <c r="L21" s="131"/>
      <c r="M21" s="131"/>
      <c r="N21" s="120"/>
    </row>
    <row r="22" spans="1:15" s="6" customFormat="1" ht="30.75" customHeight="1" x14ac:dyDescent="0.25">
      <c r="A22" s="13" t="s">
        <v>127</v>
      </c>
      <c r="B22" s="131" t="s">
        <v>41</v>
      </c>
      <c r="C22" s="131"/>
      <c r="D22" s="131"/>
      <c r="E22" s="131"/>
      <c r="F22" s="131"/>
      <c r="G22" s="131"/>
      <c r="H22" s="131"/>
      <c r="I22" s="131"/>
      <c r="J22" s="131"/>
      <c r="K22" s="131"/>
      <c r="L22" s="131"/>
      <c r="M22" s="131"/>
      <c r="N22" s="120"/>
    </row>
    <row r="23" spans="1:15" s="6" customFormat="1" ht="22.9" customHeight="1" x14ac:dyDescent="0.25">
      <c r="A23" s="86"/>
      <c r="B23" s="29"/>
      <c r="C23" s="29"/>
      <c r="D23" s="29"/>
      <c r="E23" s="29"/>
      <c r="F23" s="29"/>
      <c r="G23" s="29"/>
      <c r="H23" s="29"/>
      <c r="I23" s="29"/>
      <c r="J23" s="29"/>
      <c r="K23" s="29"/>
      <c r="L23" s="29"/>
      <c r="M23" s="29"/>
      <c r="N23" s="28"/>
      <c r="O23" s="63"/>
    </row>
    <row r="24" spans="1:15" ht="22.9" customHeight="1" x14ac:dyDescent="0.25">
      <c r="A24" s="185" t="s">
        <v>181</v>
      </c>
      <c r="B24" s="185"/>
      <c r="C24" s="185"/>
      <c r="D24" s="185"/>
      <c r="E24" s="185"/>
      <c r="F24" s="185"/>
      <c r="G24" s="185"/>
      <c r="H24" s="185"/>
      <c r="I24" s="185"/>
      <c r="J24" s="185"/>
      <c r="K24" s="185"/>
      <c r="L24" s="185"/>
      <c r="M24" s="185"/>
      <c r="N24" s="185"/>
      <c r="O24" s="58"/>
    </row>
    <row r="25" spans="1:15" s="6" customFormat="1" ht="29.25" customHeight="1" x14ac:dyDescent="0.25">
      <c r="A25" s="13" t="s">
        <v>182</v>
      </c>
      <c r="B25" s="131" t="s">
        <v>54</v>
      </c>
      <c r="C25" s="131"/>
      <c r="D25" s="131"/>
      <c r="E25" s="131"/>
      <c r="F25" s="131"/>
      <c r="G25" s="131"/>
      <c r="H25" s="131"/>
      <c r="I25" s="131"/>
      <c r="J25" s="131"/>
      <c r="K25" s="131"/>
      <c r="L25" s="131"/>
      <c r="M25" s="131"/>
      <c r="N25" s="120"/>
    </row>
    <row r="26" spans="1:15" s="6" customFormat="1" ht="22.9" customHeight="1" x14ac:dyDescent="0.25">
      <c r="A26" s="13" t="s">
        <v>149</v>
      </c>
      <c r="B26" s="131" t="s">
        <v>42</v>
      </c>
      <c r="C26" s="131"/>
      <c r="D26" s="131"/>
      <c r="E26" s="131"/>
      <c r="F26" s="131"/>
      <c r="G26" s="131"/>
      <c r="H26" s="131"/>
      <c r="I26" s="131"/>
      <c r="J26" s="131"/>
      <c r="K26" s="131"/>
      <c r="L26" s="131"/>
      <c r="M26" s="131"/>
      <c r="N26" s="120"/>
    </row>
    <row r="27" spans="1:15" s="6" customFormat="1" ht="22.9" customHeight="1" x14ac:dyDescent="0.25">
      <c r="A27" s="26"/>
      <c r="B27" s="29"/>
      <c r="C27" s="29"/>
      <c r="D27" s="29"/>
      <c r="E27" s="29"/>
      <c r="F27" s="29"/>
      <c r="G27" s="29"/>
      <c r="H27" s="29"/>
      <c r="I27" s="29"/>
      <c r="J27" s="29"/>
      <c r="K27" s="29"/>
      <c r="L27" s="29"/>
      <c r="M27" s="29"/>
      <c r="N27" s="28"/>
      <c r="O27" s="63"/>
    </row>
    <row r="28" spans="1:15" ht="22.9" customHeight="1" x14ac:dyDescent="0.25">
      <c r="A28" s="185" t="s">
        <v>183</v>
      </c>
      <c r="B28" s="185"/>
      <c r="C28" s="185"/>
      <c r="D28" s="185"/>
      <c r="E28" s="185"/>
      <c r="F28" s="185"/>
      <c r="G28" s="185"/>
      <c r="H28" s="185"/>
      <c r="I28" s="185"/>
      <c r="J28" s="185"/>
      <c r="K28" s="185"/>
      <c r="L28" s="185"/>
      <c r="M28" s="185"/>
      <c r="N28" s="185"/>
      <c r="O28" s="58"/>
    </row>
    <row r="29" spans="1:15" s="6" customFormat="1" ht="36.75" customHeight="1" x14ac:dyDescent="0.25">
      <c r="A29" s="13" t="s">
        <v>154</v>
      </c>
      <c r="B29" s="131" t="s">
        <v>44</v>
      </c>
      <c r="C29" s="131"/>
      <c r="D29" s="131"/>
      <c r="E29" s="131"/>
      <c r="F29" s="131"/>
      <c r="G29" s="131"/>
      <c r="H29" s="131"/>
      <c r="I29" s="131"/>
      <c r="J29" s="131"/>
      <c r="K29" s="131"/>
      <c r="L29" s="131"/>
      <c r="M29" s="131"/>
      <c r="N29" s="15">
        <f>N14+N17+N18+N22+N25+N26</f>
        <v>0</v>
      </c>
    </row>
    <row r="30" spans="1:15" s="6" customFormat="1" ht="38.25" customHeight="1" x14ac:dyDescent="0.25">
      <c r="A30" s="13" t="s">
        <v>184</v>
      </c>
      <c r="B30" s="131" t="s">
        <v>45</v>
      </c>
      <c r="C30" s="131"/>
      <c r="D30" s="131"/>
      <c r="E30" s="131"/>
      <c r="F30" s="131"/>
      <c r="G30" s="131"/>
      <c r="H30" s="131"/>
      <c r="I30" s="131"/>
      <c r="J30" s="131"/>
      <c r="K30" s="131"/>
      <c r="L30" s="131"/>
      <c r="M30" s="131"/>
      <c r="N30" s="15">
        <f>N19+N20+N21</f>
        <v>0</v>
      </c>
    </row>
    <row r="31" spans="1:15" s="6" customFormat="1" ht="38.25" customHeight="1" x14ac:dyDescent="0.25">
      <c r="A31" s="69" t="s">
        <v>185</v>
      </c>
      <c r="B31" s="187" t="s">
        <v>46</v>
      </c>
      <c r="C31" s="187"/>
      <c r="D31" s="187"/>
      <c r="E31" s="187"/>
      <c r="F31" s="187"/>
      <c r="G31" s="187"/>
      <c r="H31" s="187"/>
      <c r="I31" s="187"/>
      <c r="J31" s="187"/>
      <c r="K31" s="187"/>
      <c r="L31" s="187"/>
      <c r="M31" s="187"/>
      <c r="N31" s="70" t="e">
        <f>N29/'State profile'!H47</f>
        <v>#DIV/0!</v>
      </c>
    </row>
    <row r="32" spans="1:15" s="6" customFormat="1" ht="37.5" customHeight="1" x14ac:dyDescent="0.25">
      <c r="A32" s="13" t="s">
        <v>186</v>
      </c>
      <c r="B32" s="131" t="s">
        <v>47</v>
      </c>
      <c r="C32" s="131"/>
      <c r="D32" s="131"/>
      <c r="E32" s="131"/>
      <c r="F32" s="131"/>
      <c r="G32" s="131"/>
      <c r="H32" s="131"/>
      <c r="I32" s="131"/>
      <c r="J32" s="131"/>
      <c r="K32" s="131"/>
      <c r="L32" s="131"/>
      <c r="M32" s="131"/>
      <c r="N32" s="15" t="e">
        <f>N29/('State profile'!H12/100000)</f>
        <v>#DIV/0!</v>
      </c>
    </row>
    <row r="33" spans="1:14" s="6" customFormat="1" ht="35.25" customHeight="1" x14ac:dyDescent="0.25">
      <c r="A33" s="13" t="s">
        <v>187</v>
      </c>
      <c r="B33" s="131" t="s">
        <v>48</v>
      </c>
      <c r="C33" s="131"/>
      <c r="D33" s="131"/>
      <c r="E33" s="131"/>
      <c r="F33" s="131"/>
      <c r="G33" s="131"/>
      <c r="H33" s="131"/>
      <c r="I33" s="131"/>
      <c r="J33" s="131"/>
      <c r="K33" s="131"/>
      <c r="L33" s="131"/>
      <c r="M33" s="131"/>
      <c r="N33" s="15" t="e">
        <f>N31/('State profile'!H12/100000)</f>
        <v>#DIV/0!</v>
      </c>
    </row>
  </sheetData>
  <sheetProtection password="E6A0" sheet="1" objects="1" scenarios="1" selectLockedCells="1"/>
  <mergeCells count="26">
    <mergeCell ref="B19:M19"/>
    <mergeCell ref="B20:M20"/>
    <mergeCell ref="B21:M21"/>
    <mergeCell ref="B17:M17"/>
    <mergeCell ref="B14:M14"/>
    <mergeCell ref="B8:M8"/>
    <mergeCell ref="A10:N10"/>
    <mergeCell ref="B11:M11"/>
    <mergeCell ref="B33:M33"/>
    <mergeCell ref="B22:M22"/>
    <mergeCell ref="B25:M25"/>
    <mergeCell ref="B26:M26"/>
    <mergeCell ref="A28:N28"/>
    <mergeCell ref="B29:M29"/>
    <mergeCell ref="B30:M30"/>
    <mergeCell ref="B31:M31"/>
    <mergeCell ref="B32:M32"/>
    <mergeCell ref="A13:N13"/>
    <mergeCell ref="A16:N16"/>
    <mergeCell ref="A24:N24"/>
    <mergeCell ref="B18:M18"/>
    <mergeCell ref="A2:C2"/>
    <mergeCell ref="D2:H2"/>
    <mergeCell ref="A4:L4"/>
    <mergeCell ref="A5:N5"/>
    <mergeCell ref="A7:N7"/>
  </mergeCells>
  <dataValidations count="1">
    <dataValidation type="list" allowBlank="1" showInputMessage="1" showErrorMessage="1" sqref="N8">
      <formula1>"YES, NO"</formula1>
    </dataValidation>
  </dataValidations>
  <pageMargins left="0.25" right="0.25" top="0.75" bottom="0.75" header="0.3" footer="0.3"/>
  <pageSetup scale="81" fitToHeight="0" orientation="portrait" r:id="rId1"/>
  <rowBreaks count="1" manualBreakCount="1">
    <brk id="2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zoomScaleNormal="100" workbookViewId="0">
      <selection activeCell="N9" sqref="N9"/>
    </sheetView>
  </sheetViews>
  <sheetFormatPr defaultRowHeight="15.75" x14ac:dyDescent="0.25"/>
  <cols>
    <col min="1" max="1" width="26.28515625" style="74" customWidth="1"/>
    <col min="2" max="2" width="14.5703125" style="62" customWidth="1"/>
    <col min="3" max="3" width="6.7109375" customWidth="1"/>
    <col min="4" max="4" width="26.28515625" style="74" customWidth="1"/>
    <col min="5" max="5" width="11.42578125" style="62" customWidth="1"/>
    <col min="6" max="6" width="6.140625" customWidth="1"/>
    <col min="7" max="7" width="26.28515625" style="74" customWidth="1"/>
    <col min="8" max="8" width="11.7109375" customWidth="1"/>
    <col min="9" max="10" width="1.140625" customWidth="1"/>
    <col min="11" max="12" width="1" customWidth="1"/>
  </cols>
  <sheetData>
    <row r="1" spans="1:8" ht="25.15" customHeight="1" x14ac:dyDescent="0.25">
      <c r="A1" s="190" t="s">
        <v>193</v>
      </c>
      <c r="B1" s="190"/>
      <c r="C1" s="190"/>
      <c r="D1" s="190"/>
      <c r="E1" s="190"/>
      <c r="F1" s="190"/>
      <c r="G1" s="190"/>
      <c r="H1" s="190"/>
    </row>
    <row r="3" spans="1:8" ht="28.9" customHeight="1" x14ac:dyDescent="0.25">
      <c r="A3" s="197" t="s">
        <v>191</v>
      </c>
      <c r="B3" s="197"/>
      <c r="C3" s="197"/>
      <c r="D3" s="197"/>
      <c r="E3" s="197"/>
      <c r="F3" s="197"/>
      <c r="G3" s="197"/>
      <c r="H3" s="197"/>
    </row>
    <row r="4" spans="1:8" ht="16.5" thickBot="1" x14ac:dyDescent="0.3"/>
    <row r="5" spans="1:8" ht="47.45" customHeight="1" thickBot="1" x14ac:dyDescent="0.3">
      <c r="A5" s="191" t="s">
        <v>201</v>
      </c>
      <c r="B5" s="192"/>
      <c r="D5" s="193" t="s">
        <v>202</v>
      </c>
      <c r="E5" s="194"/>
      <c r="G5" s="195" t="s">
        <v>203</v>
      </c>
      <c r="H5" s="196"/>
    </row>
    <row r="6" spans="1:8" x14ac:dyDescent="0.25">
      <c r="A6" s="79" t="s">
        <v>55</v>
      </c>
      <c r="B6" s="82">
        <v>964895</v>
      </c>
      <c r="D6" s="79" t="s">
        <v>55</v>
      </c>
      <c r="E6" s="82">
        <v>1029823</v>
      </c>
      <c r="G6" s="79" t="s">
        <v>55</v>
      </c>
      <c r="H6" s="82">
        <v>1095473</v>
      </c>
    </row>
    <row r="7" spans="1:8" x14ac:dyDescent="0.25">
      <c r="A7" s="80" t="s">
        <v>56</v>
      </c>
      <c r="B7" s="83">
        <v>165232</v>
      </c>
      <c r="D7" s="80" t="s">
        <v>56</v>
      </c>
      <c r="E7" s="83">
        <v>174955</v>
      </c>
      <c r="G7" s="80" t="s">
        <v>56</v>
      </c>
      <c r="H7" s="83">
        <v>184928</v>
      </c>
    </row>
    <row r="8" spans="1:8" x14ac:dyDescent="0.25">
      <c r="A8" s="80" t="s">
        <v>57</v>
      </c>
      <c r="B8" s="83">
        <v>1445195</v>
      </c>
      <c r="D8" s="80" t="s">
        <v>57</v>
      </c>
      <c r="E8" s="83">
        <v>1538604</v>
      </c>
      <c r="G8" s="80" t="s">
        <v>57</v>
      </c>
      <c r="H8" s="83">
        <v>1633490</v>
      </c>
    </row>
    <row r="9" spans="1:8" x14ac:dyDescent="0.25">
      <c r="A9" s="80" t="s">
        <v>58</v>
      </c>
      <c r="B9" s="83">
        <v>624836</v>
      </c>
      <c r="D9" s="80" t="s">
        <v>58</v>
      </c>
      <c r="E9" s="83">
        <v>664835</v>
      </c>
      <c r="G9" s="80" t="s">
        <v>58</v>
      </c>
      <c r="H9" s="83">
        <v>705540</v>
      </c>
    </row>
    <row r="10" spans="1:8" x14ac:dyDescent="0.25">
      <c r="A10" s="80" t="s">
        <v>59</v>
      </c>
      <c r="B10" s="83">
        <v>8025519</v>
      </c>
      <c r="D10" s="80" t="s">
        <v>59</v>
      </c>
      <c r="E10" s="83">
        <v>8537908</v>
      </c>
      <c r="G10" s="80" t="s">
        <v>59</v>
      </c>
      <c r="H10" s="83">
        <v>9060136</v>
      </c>
    </row>
    <row r="11" spans="1:8" x14ac:dyDescent="0.25">
      <c r="A11" s="80" t="s">
        <v>60</v>
      </c>
      <c r="B11" s="83">
        <v>1119439</v>
      </c>
      <c r="D11" s="80" t="s">
        <v>60</v>
      </c>
      <c r="E11" s="83">
        <v>1190567</v>
      </c>
      <c r="G11" s="80" t="s">
        <v>60</v>
      </c>
      <c r="H11" s="83">
        <v>1261833</v>
      </c>
    </row>
    <row r="12" spans="1:8" x14ac:dyDescent="0.25">
      <c r="A12" s="80" t="s">
        <v>61</v>
      </c>
      <c r="B12" s="83">
        <v>648530</v>
      </c>
      <c r="D12" s="80" t="s">
        <v>61</v>
      </c>
      <c r="E12" s="83">
        <v>695461</v>
      </c>
      <c r="G12" s="80" t="s">
        <v>61</v>
      </c>
      <c r="H12" s="83">
        <v>743826</v>
      </c>
    </row>
    <row r="13" spans="1:8" x14ac:dyDescent="0.25">
      <c r="A13" s="80" t="s">
        <v>62</v>
      </c>
      <c r="B13" s="83">
        <v>180817</v>
      </c>
      <c r="D13" s="80" t="s">
        <v>62</v>
      </c>
      <c r="E13" s="83">
        <v>192481</v>
      </c>
      <c r="G13" s="80" t="s">
        <v>62</v>
      </c>
      <c r="H13" s="83">
        <v>204484</v>
      </c>
    </row>
    <row r="14" spans="1:8" x14ac:dyDescent="0.25">
      <c r="A14" s="80" t="s">
        <v>188</v>
      </c>
      <c r="B14" s="83">
        <v>113806</v>
      </c>
      <c r="D14" s="80" t="s">
        <v>188</v>
      </c>
      <c r="E14" s="83">
        <v>119104</v>
      </c>
      <c r="G14" s="80" t="s">
        <v>189</v>
      </c>
      <c r="H14" s="83">
        <v>124492</v>
      </c>
    </row>
    <row r="15" spans="1:8" x14ac:dyDescent="0.25">
      <c r="A15" s="80" t="s">
        <v>63</v>
      </c>
      <c r="B15" s="83">
        <v>3707696</v>
      </c>
      <c r="D15" s="80" t="s">
        <v>63</v>
      </c>
      <c r="E15" s="83">
        <v>3951779</v>
      </c>
      <c r="G15" s="80" t="s">
        <v>63</v>
      </c>
      <c r="H15" s="83">
        <v>4201983</v>
      </c>
    </row>
    <row r="16" spans="1:8" x14ac:dyDescent="0.25">
      <c r="A16" s="80" t="s">
        <v>64</v>
      </c>
      <c r="B16" s="83">
        <v>2219330</v>
      </c>
      <c r="D16" s="80" t="s">
        <v>64</v>
      </c>
      <c r="E16" s="83">
        <v>2365840</v>
      </c>
      <c r="G16" s="80" t="s">
        <v>64</v>
      </c>
      <c r="H16" s="83">
        <v>2514698</v>
      </c>
    </row>
    <row r="17" spans="1:8" x14ac:dyDescent="0.25">
      <c r="A17" s="80" t="s">
        <v>65</v>
      </c>
      <c r="B17" s="83">
        <v>274392</v>
      </c>
      <c r="D17" s="80" t="s">
        <v>65</v>
      </c>
      <c r="E17" s="83">
        <v>290122</v>
      </c>
      <c r="G17" s="80" t="s">
        <v>65</v>
      </c>
      <c r="H17" s="83">
        <v>305744</v>
      </c>
    </row>
    <row r="18" spans="1:8" x14ac:dyDescent="0.25">
      <c r="A18" s="80" t="s">
        <v>66</v>
      </c>
      <c r="B18" s="83">
        <v>393125</v>
      </c>
      <c r="D18" s="80" t="s">
        <v>66</v>
      </c>
      <c r="E18" s="83">
        <v>418456</v>
      </c>
      <c r="G18" s="80" t="s">
        <v>66</v>
      </c>
      <c r="H18" s="83">
        <v>443792</v>
      </c>
    </row>
    <row r="19" spans="1:8" x14ac:dyDescent="0.25">
      <c r="A19" s="80" t="s">
        <v>67</v>
      </c>
      <c r="B19" s="83">
        <v>2555463</v>
      </c>
      <c r="D19" s="80" t="s">
        <v>67</v>
      </c>
      <c r="E19" s="83">
        <v>2724853</v>
      </c>
      <c r="G19" s="80" t="s">
        <v>67</v>
      </c>
      <c r="H19" s="83">
        <v>2897185</v>
      </c>
    </row>
    <row r="20" spans="1:8" x14ac:dyDescent="0.25">
      <c r="A20" s="80" t="s">
        <v>68</v>
      </c>
      <c r="B20" s="83">
        <v>1388295</v>
      </c>
      <c r="D20" s="80" t="s">
        <v>68</v>
      </c>
      <c r="E20" s="83">
        <v>1480025</v>
      </c>
      <c r="G20" s="80" t="s">
        <v>68</v>
      </c>
      <c r="H20" s="83">
        <v>1573409</v>
      </c>
    </row>
    <row r="21" spans="1:8" x14ac:dyDescent="0.25">
      <c r="A21" s="80" t="s">
        <v>69</v>
      </c>
      <c r="B21" s="83">
        <v>648699</v>
      </c>
      <c r="D21" s="80" t="s">
        <v>69</v>
      </c>
      <c r="E21" s="83">
        <v>689847</v>
      </c>
      <c r="G21" s="80" t="s">
        <v>69</v>
      </c>
      <c r="H21" s="83">
        <v>731947</v>
      </c>
    </row>
    <row r="22" spans="1:8" x14ac:dyDescent="0.25">
      <c r="A22" s="80" t="s">
        <v>70</v>
      </c>
      <c r="B22" s="83">
        <v>632194</v>
      </c>
      <c r="D22" s="80" t="s">
        <v>70</v>
      </c>
      <c r="E22" s="83">
        <v>672052</v>
      </c>
      <c r="G22" s="80" t="s">
        <v>70</v>
      </c>
      <c r="H22" s="83">
        <v>712538</v>
      </c>
    </row>
    <row r="23" spans="1:8" x14ac:dyDescent="0.25">
      <c r="A23" s="80" t="s">
        <v>71</v>
      </c>
      <c r="B23" s="83">
        <v>894159</v>
      </c>
      <c r="D23" s="80" t="s">
        <v>71</v>
      </c>
      <c r="E23" s="83">
        <v>951519</v>
      </c>
      <c r="G23" s="80" t="s">
        <v>71</v>
      </c>
      <c r="H23" s="83">
        <v>1010539</v>
      </c>
    </row>
    <row r="24" spans="1:8" x14ac:dyDescent="0.25">
      <c r="A24" s="80" t="s">
        <v>103</v>
      </c>
      <c r="B24" s="83">
        <v>984035</v>
      </c>
      <c r="D24" s="80" t="s">
        <v>103</v>
      </c>
      <c r="E24" s="83">
        <v>1045524</v>
      </c>
      <c r="G24" s="80" t="s">
        <v>103</v>
      </c>
      <c r="H24" s="83">
        <v>1108403</v>
      </c>
    </row>
    <row r="25" spans="1:8" x14ac:dyDescent="0.25">
      <c r="A25" s="80" t="s">
        <v>72</v>
      </c>
      <c r="B25" s="83">
        <v>221145</v>
      </c>
      <c r="D25" s="80" t="s">
        <v>72</v>
      </c>
      <c r="E25" s="83">
        <v>236643</v>
      </c>
      <c r="G25" s="80" t="s">
        <v>72</v>
      </c>
      <c r="H25" s="83">
        <v>252634</v>
      </c>
    </row>
    <row r="26" spans="1:8" x14ac:dyDescent="0.25">
      <c r="A26" s="80" t="s">
        <v>73</v>
      </c>
      <c r="B26" s="83">
        <v>1191652</v>
      </c>
      <c r="D26" s="80" t="s">
        <v>73</v>
      </c>
      <c r="E26" s="83">
        <v>1268892</v>
      </c>
      <c r="G26" s="80" t="s">
        <v>73</v>
      </c>
      <c r="H26" s="83">
        <v>1347506</v>
      </c>
    </row>
    <row r="27" spans="1:8" x14ac:dyDescent="0.25">
      <c r="A27" s="80" t="s">
        <v>74</v>
      </c>
      <c r="B27" s="83">
        <v>1201738</v>
      </c>
      <c r="D27" s="80" t="s">
        <v>74</v>
      </c>
      <c r="E27" s="83">
        <v>1284582</v>
      </c>
      <c r="G27" s="80" t="s">
        <v>74</v>
      </c>
      <c r="H27" s="83">
        <v>1369955</v>
      </c>
    </row>
    <row r="28" spans="1:8" x14ac:dyDescent="0.25">
      <c r="A28" s="80" t="s">
        <v>75</v>
      </c>
      <c r="B28" s="83">
        <v>1910519</v>
      </c>
      <c r="D28" s="80" t="s">
        <v>75</v>
      </c>
      <c r="E28" s="83">
        <v>2042343</v>
      </c>
      <c r="G28" s="80" t="s">
        <v>75</v>
      </c>
      <c r="H28" s="83">
        <v>2176649</v>
      </c>
    </row>
    <row r="29" spans="1:8" x14ac:dyDescent="0.25">
      <c r="A29" s="80" t="s">
        <v>76</v>
      </c>
      <c r="B29" s="83">
        <v>1153393</v>
      </c>
      <c r="D29" s="80" t="s">
        <v>76</v>
      </c>
      <c r="E29" s="83">
        <v>1225755</v>
      </c>
      <c r="G29" s="80" t="s">
        <v>76</v>
      </c>
      <c r="H29" s="83">
        <v>1298657</v>
      </c>
    </row>
    <row r="30" spans="1:8" x14ac:dyDescent="0.25">
      <c r="A30" s="80" t="s">
        <v>77</v>
      </c>
      <c r="B30" s="83">
        <v>629898</v>
      </c>
      <c r="D30" s="80" t="s">
        <v>77</v>
      </c>
      <c r="E30" s="83">
        <v>671263</v>
      </c>
      <c r="G30" s="80" t="s">
        <v>77</v>
      </c>
      <c r="H30" s="83">
        <v>713567</v>
      </c>
    </row>
    <row r="31" spans="1:8" x14ac:dyDescent="0.25">
      <c r="A31" s="80" t="s">
        <v>78</v>
      </c>
      <c r="B31" s="83">
        <v>1223222</v>
      </c>
      <c r="D31" s="80" t="s">
        <v>78</v>
      </c>
      <c r="E31" s="83">
        <v>1302568</v>
      </c>
      <c r="G31" s="80" t="s">
        <v>78</v>
      </c>
      <c r="H31" s="83">
        <v>1382971</v>
      </c>
    </row>
    <row r="32" spans="1:8" x14ac:dyDescent="0.25">
      <c r="A32" s="80" t="s">
        <v>79</v>
      </c>
      <c r="B32" s="83">
        <v>203541</v>
      </c>
      <c r="D32" s="80" t="s">
        <v>79</v>
      </c>
      <c r="E32" s="83">
        <v>216278</v>
      </c>
      <c r="G32" s="80" t="s">
        <v>79</v>
      </c>
      <c r="H32" s="83">
        <v>228889</v>
      </c>
    </row>
    <row r="33" spans="1:8" x14ac:dyDescent="0.25">
      <c r="A33" s="80" t="s">
        <v>80</v>
      </c>
      <c r="B33" s="83">
        <v>424065</v>
      </c>
      <c r="D33" s="80" t="s">
        <v>80</v>
      </c>
      <c r="E33" s="83">
        <v>449787</v>
      </c>
      <c r="G33" s="80" t="s">
        <v>80</v>
      </c>
      <c r="H33" s="83">
        <v>475733</v>
      </c>
    </row>
    <row r="34" spans="1:8" x14ac:dyDescent="0.25">
      <c r="A34" s="80" t="s">
        <v>81</v>
      </c>
      <c r="B34" s="83">
        <v>608451</v>
      </c>
      <c r="D34" s="80" t="s">
        <v>81</v>
      </c>
      <c r="E34" s="83">
        <v>646945</v>
      </c>
      <c r="G34" s="80" t="s">
        <v>81</v>
      </c>
      <c r="H34" s="83">
        <v>685463</v>
      </c>
    </row>
    <row r="35" spans="1:8" x14ac:dyDescent="0.25">
      <c r="A35" s="80" t="s">
        <v>82</v>
      </c>
      <c r="B35" s="83">
        <v>226089</v>
      </c>
      <c r="D35" s="80" t="s">
        <v>82</v>
      </c>
      <c r="E35" s="83">
        <v>242273</v>
      </c>
      <c r="G35" s="80" t="s">
        <v>82</v>
      </c>
      <c r="H35" s="83">
        <v>258773</v>
      </c>
    </row>
    <row r="36" spans="1:8" x14ac:dyDescent="0.25">
      <c r="A36" s="80" t="s">
        <v>83</v>
      </c>
      <c r="B36" s="83">
        <v>1742912</v>
      </c>
      <c r="D36" s="80" t="s">
        <v>83</v>
      </c>
      <c r="E36" s="83">
        <v>1859550</v>
      </c>
      <c r="G36" s="80" t="s">
        <v>83</v>
      </c>
      <c r="H36" s="83">
        <v>1979018</v>
      </c>
    </row>
    <row r="37" spans="1:8" x14ac:dyDescent="0.25">
      <c r="A37" s="80" t="s">
        <v>84</v>
      </c>
      <c r="B37" s="83">
        <v>431784</v>
      </c>
      <c r="D37" s="80" t="s">
        <v>84</v>
      </c>
      <c r="E37" s="83">
        <v>459737</v>
      </c>
      <c r="G37" s="80" t="s">
        <v>84</v>
      </c>
      <c r="H37" s="83">
        <v>488090</v>
      </c>
    </row>
    <row r="38" spans="1:8" x14ac:dyDescent="0.25">
      <c r="A38" s="80" t="s">
        <v>85</v>
      </c>
      <c r="B38" s="83">
        <v>3672060</v>
      </c>
      <c r="D38" s="80" t="s">
        <v>85</v>
      </c>
      <c r="E38" s="83">
        <v>3909926</v>
      </c>
      <c r="G38" s="80" t="s">
        <v>85</v>
      </c>
      <c r="H38" s="83">
        <v>4154497</v>
      </c>
    </row>
    <row r="39" spans="1:8" x14ac:dyDescent="0.25">
      <c r="A39" s="80" t="s">
        <v>86</v>
      </c>
      <c r="B39" s="83">
        <v>2032110</v>
      </c>
      <c r="D39" s="80" t="s">
        <v>86</v>
      </c>
      <c r="E39" s="83">
        <v>2167137</v>
      </c>
      <c r="G39" s="80" t="s">
        <v>86</v>
      </c>
      <c r="H39" s="83">
        <v>2302346</v>
      </c>
    </row>
    <row r="40" spans="1:8" x14ac:dyDescent="0.25">
      <c r="A40" s="80" t="s">
        <v>87</v>
      </c>
      <c r="B40" s="83">
        <v>158492</v>
      </c>
      <c r="D40" s="80" t="s">
        <v>87</v>
      </c>
      <c r="E40" s="83">
        <v>167128</v>
      </c>
      <c r="G40" s="80" t="s">
        <v>87</v>
      </c>
      <c r="H40" s="83">
        <v>175772</v>
      </c>
    </row>
    <row r="41" spans="1:8" x14ac:dyDescent="0.25">
      <c r="A41" s="80" t="s">
        <v>88</v>
      </c>
      <c r="B41" s="83">
        <v>2294880</v>
      </c>
      <c r="D41" s="80" t="s">
        <v>88</v>
      </c>
      <c r="E41" s="83">
        <v>2448513</v>
      </c>
      <c r="G41" s="80" t="s">
        <v>88</v>
      </c>
      <c r="H41" s="83">
        <v>2605235</v>
      </c>
    </row>
    <row r="42" spans="1:8" x14ac:dyDescent="0.25">
      <c r="A42" s="80" t="s">
        <v>89</v>
      </c>
      <c r="B42" s="83">
        <v>852981</v>
      </c>
      <c r="D42" s="80" t="s">
        <v>89</v>
      </c>
      <c r="E42" s="83">
        <v>905635</v>
      </c>
      <c r="G42" s="80" t="s">
        <v>89</v>
      </c>
      <c r="H42" s="83">
        <v>959285</v>
      </c>
    </row>
    <row r="43" spans="1:8" x14ac:dyDescent="0.25">
      <c r="A43" s="80" t="s">
        <v>90</v>
      </c>
      <c r="B43" s="83">
        <v>773330</v>
      </c>
      <c r="D43" s="80" t="s">
        <v>90</v>
      </c>
      <c r="E43" s="83">
        <v>822892</v>
      </c>
      <c r="G43" s="80" t="s">
        <v>90</v>
      </c>
      <c r="H43" s="83">
        <v>873619</v>
      </c>
    </row>
    <row r="44" spans="1:8" x14ac:dyDescent="0.25">
      <c r="A44" s="80" t="s">
        <v>91</v>
      </c>
      <c r="B44" s="83">
        <v>2344830</v>
      </c>
      <c r="D44" s="80" t="s">
        <v>91</v>
      </c>
      <c r="E44" s="83">
        <v>2502548</v>
      </c>
      <c r="G44" s="80" t="s">
        <v>91</v>
      </c>
      <c r="H44" s="83">
        <v>2664515</v>
      </c>
    </row>
    <row r="45" spans="1:8" x14ac:dyDescent="0.25">
      <c r="A45" s="80" t="s">
        <v>92</v>
      </c>
      <c r="B45" s="83">
        <v>181977</v>
      </c>
      <c r="D45" s="80" t="s">
        <v>92</v>
      </c>
      <c r="E45" s="83">
        <v>194480</v>
      </c>
      <c r="G45" s="80" t="s">
        <v>92</v>
      </c>
      <c r="H45" s="83">
        <v>207332</v>
      </c>
    </row>
    <row r="46" spans="1:8" x14ac:dyDescent="0.25">
      <c r="A46" s="80" t="s">
        <v>93</v>
      </c>
      <c r="B46" s="83">
        <v>977015</v>
      </c>
      <c r="D46" s="80" t="s">
        <v>93</v>
      </c>
      <c r="E46" s="83">
        <v>1040097</v>
      </c>
      <c r="G46" s="80" t="s">
        <v>93</v>
      </c>
      <c r="H46" s="83">
        <v>1104674</v>
      </c>
    </row>
    <row r="47" spans="1:8" x14ac:dyDescent="0.25">
      <c r="A47" s="80" t="s">
        <v>94</v>
      </c>
      <c r="B47" s="83">
        <v>192509</v>
      </c>
      <c r="D47" s="80" t="s">
        <v>94</v>
      </c>
      <c r="E47" s="83">
        <v>203561</v>
      </c>
      <c r="G47" s="80" t="s">
        <v>94</v>
      </c>
      <c r="H47" s="83">
        <v>214856</v>
      </c>
    </row>
    <row r="48" spans="1:8" x14ac:dyDescent="0.25">
      <c r="A48" s="80" t="s">
        <v>95</v>
      </c>
      <c r="B48" s="83">
        <v>1332617</v>
      </c>
      <c r="D48" s="80" t="s">
        <v>95</v>
      </c>
      <c r="E48" s="83">
        <v>1419331</v>
      </c>
      <c r="G48" s="80" t="s">
        <v>95</v>
      </c>
      <c r="H48" s="83">
        <v>1507502</v>
      </c>
    </row>
    <row r="49" spans="1:8" x14ac:dyDescent="0.25">
      <c r="A49" s="80" t="s">
        <v>96</v>
      </c>
      <c r="B49" s="83">
        <v>6542724</v>
      </c>
      <c r="D49" s="80" t="s">
        <v>96</v>
      </c>
      <c r="E49" s="83">
        <v>6953356</v>
      </c>
      <c r="G49" s="80" t="s">
        <v>96</v>
      </c>
      <c r="H49" s="83">
        <v>7366039</v>
      </c>
    </row>
    <row r="50" spans="1:8" x14ac:dyDescent="0.25">
      <c r="A50" s="80" t="s">
        <v>97</v>
      </c>
      <c r="B50" s="83">
        <v>826505</v>
      </c>
      <c r="D50" s="80" t="s">
        <v>97</v>
      </c>
      <c r="E50" s="83">
        <v>876488</v>
      </c>
      <c r="G50" s="80" t="s">
        <v>97</v>
      </c>
      <c r="H50" s="83">
        <v>926699</v>
      </c>
    </row>
    <row r="51" spans="1:8" x14ac:dyDescent="0.25">
      <c r="A51" s="80" t="s">
        <v>98</v>
      </c>
      <c r="B51" s="83">
        <v>102318</v>
      </c>
      <c r="D51" s="80" t="s">
        <v>98</v>
      </c>
      <c r="E51" s="83">
        <v>109398</v>
      </c>
      <c r="G51" s="80" t="s">
        <v>98</v>
      </c>
      <c r="H51" s="83">
        <v>116825</v>
      </c>
    </row>
    <row r="52" spans="1:8" x14ac:dyDescent="0.25">
      <c r="A52" s="80" t="s">
        <v>99</v>
      </c>
      <c r="B52" s="83">
        <v>1655358</v>
      </c>
      <c r="D52" s="80" t="s">
        <v>99</v>
      </c>
      <c r="E52" s="83">
        <v>1761537</v>
      </c>
      <c r="G52" s="80" t="s">
        <v>99</v>
      </c>
      <c r="H52" s="83">
        <v>1869176</v>
      </c>
    </row>
    <row r="53" spans="1:8" x14ac:dyDescent="0.25">
      <c r="A53" s="80" t="s">
        <v>100</v>
      </c>
      <c r="B53" s="83">
        <v>1462787</v>
      </c>
      <c r="D53" s="80" t="s">
        <v>100</v>
      </c>
      <c r="E53" s="83">
        <v>1553446</v>
      </c>
      <c r="G53" s="80" t="s">
        <v>100</v>
      </c>
      <c r="H53" s="83">
        <v>1645816</v>
      </c>
    </row>
    <row r="54" spans="1:8" x14ac:dyDescent="0.25">
      <c r="A54" s="80" t="s">
        <v>101</v>
      </c>
      <c r="B54" s="83">
        <v>326314</v>
      </c>
      <c r="D54" s="80" t="s">
        <v>101</v>
      </c>
      <c r="E54" s="83">
        <v>347643</v>
      </c>
      <c r="G54" s="80" t="s">
        <v>101</v>
      </c>
      <c r="H54" s="83">
        <v>369718</v>
      </c>
    </row>
    <row r="55" spans="1:8" x14ac:dyDescent="0.25">
      <c r="A55" s="80" t="s">
        <v>102</v>
      </c>
      <c r="B55" s="83">
        <v>1131326</v>
      </c>
      <c r="D55" s="80" t="s">
        <v>102</v>
      </c>
      <c r="E55" s="83">
        <v>1206254</v>
      </c>
      <c r="G55" s="80" t="s">
        <v>102</v>
      </c>
      <c r="H55" s="83">
        <v>1282644</v>
      </c>
    </row>
    <row r="56" spans="1:8" ht="16.5" thickBot="1" x14ac:dyDescent="0.3">
      <c r="A56" s="81" t="s">
        <v>104</v>
      </c>
      <c r="B56" s="84">
        <v>121913</v>
      </c>
      <c r="D56" s="81" t="s">
        <v>104</v>
      </c>
      <c r="E56" s="84">
        <v>129062</v>
      </c>
      <c r="G56" s="81" t="s">
        <v>104</v>
      </c>
      <c r="H56" s="84">
        <v>136483</v>
      </c>
    </row>
    <row r="57" spans="1:8" x14ac:dyDescent="0.25">
      <c r="A57" s="75" t="s">
        <v>108</v>
      </c>
      <c r="B57" s="71">
        <v>35789</v>
      </c>
      <c r="D57" s="75" t="s">
        <v>108</v>
      </c>
      <c r="E57" s="71">
        <v>34768</v>
      </c>
      <c r="G57" s="75" t="s">
        <v>108</v>
      </c>
      <c r="H57" s="20">
        <v>33772</v>
      </c>
    </row>
    <row r="58" spans="1:8" x14ac:dyDescent="0.25">
      <c r="A58" s="76" t="s">
        <v>105</v>
      </c>
      <c r="B58" s="72">
        <v>121672</v>
      </c>
      <c r="D58" s="76" t="s">
        <v>105</v>
      </c>
      <c r="E58" s="72">
        <v>118890</v>
      </c>
      <c r="G58" s="76" t="s">
        <v>105</v>
      </c>
      <c r="H58" s="21">
        <v>116188</v>
      </c>
    </row>
    <row r="59" spans="1:8" x14ac:dyDescent="0.25">
      <c r="A59" s="76" t="s">
        <v>109</v>
      </c>
      <c r="B59" s="72">
        <v>38387</v>
      </c>
      <c r="D59" s="76" t="s">
        <v>109</v>
      </c>
      <c r="E59" s="72">
        <v>37463</v>
      </c>
      <c r="G59" s="76" t="s">
        <v>109</v>
      </c>
      <c r="H59" s="21">
        <v>36520</v>
      </c>
    </row>
    <row r="60" spans="1:8" x14ac:dyDescent="0.25">
      <c r="A60" s="76" t="s">
        <v>106</v>
      </c>
      <c r="B60" s="72">
        <v>2792242</v>
      </c>
      <c r="D60" s="76" t="s">
        <v>106</v>
      </c>
      <c r="E60" s="72">
        <v>2752841</v>
      </c>
      <c r="G60" s="76" t="s">
        <v>106</v>
      </c>
      <c r="H60" s="21">
        <v>2712051</v>
      </c>
    </row>
    <row r="61" spans="1:8" ht="16.5" thickBot="1" x14ac:dyDescent="0.3">
      <c r="A61" s="77" t="s">
        <v>107</v>
      </c>
      <c r="B61" s="73">
        <v>85305</v>
      </c>
      <c r="D61" s="77" t="s">
        <v>107</v>
      </c>
      <c r="E61" s="73">
        <v>84023</v>
      </c>
      <c r="G61" s="77" t="s">
        <v>107</v>
      </c>
      <c r="H61" s="22">
        <v>82834</v>
      </c>
    </row>
    <row r="63" spans="1:8" ht="12.6" customHeight="1" x14ac:dyDescent="0.25"/>
    <row r="64" spans="1:8" ht="49.15" customHeight="1" x14ac:dyDescent="0.25">
      <c r="A64" s="198" t="s">
        <v>192</v>
      </c>
      <c r="B64" s="198"/>
      <c r="C64" s="198"/>
      <c r="D64" s="198"/>
      <c r="E64" s="198"/>
    </row>
    <row r="66" spans="1:5" ht="33" customHeight="1" x14ac:dyDescent="0.25">
      <c r="A66" s="189" t="s">
        <v>199</v>
      </c>
      <c r="B66" s="189"/>
      <c r="C66" s="189"/>
      <c r="D66" s="189"/>
      <c r="E66" s="189"/>
    </row>
    <row r="67" spans="1:5" x14ac:dyDescent="0.25">
      <c r="A67" s="78" t="s">
        <v>110</v>
      </c>
    </row>
  </sheetData>
  <sheetProtection password="E6A0" sheet="1" objects="1" scenarios="1" selectLockedCells="1"/>
  <mergeCells count="7">
    <mergeCell ref="A66:E66"/>
    <mergeCell ref="A1:H1"/>
    <mergeCell ref="A5:B5"/>
    <mergeCell ref="D5:E5"/>
    <mergeCell ref="G5:H5"/>
    <mergeCell ref="A3:H3"/>
    <mergeCell ref="A64:E64"/>
  </mergeCells>
  <hyperlinks>
    <hyperlink ref="A67" r:id="rId1"/>
  </hyperlinks>
  <printOptions horizontalCentered="1"/>
  <pageMargins left="0.1" right="0.1" top="0.25" bottom="0.25" header="0.3" footer="0.3"/>
  <pageSetup scale="67"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zoomScaleNormal="100" workbookViewId="0">
      <selection activeCell="B58" sqref="B58"/>
    </sheetView>
  </sheetViews>
  <sheetFormatPr defaultRowHeight="15" x14ac:dyDescent="0.25"/>
  <cols>
    <col min="1" max="1" width="128.28515625" style="89" customWidth="1"/>
  </cols>
  <sheetData>
    <row r="1" spans="1:1" ht="18.75" x14ac:dyDescent="0.25">
      <c r="A1" s="91" t="s">
        <v>208</v>
      </c>
    </row>
    <row r="3" spans="1:1" ht="30" x14ac:dyDescent="0.25">
      <c r="A3" s="90" t="s">
        <v>209</v>
      </c>
    </row>
    <row r="4" spans="1:1" x14ac:dyDescent="0.25">
      <c r="A4" s="92"/>
    </row>
    <row r="5" spans="1:1" ht="30" x14ac:dyDescent="0.25">
      <c r="A5" s="90" t="s">
        <v>210</v>
      </c>
    </row>
    <row r="6" spans="1:1" x14ac:dyDescent="0.25">
      <c r="A6" s="92"/>
    </row>
    <row r="7" spans="1:1" ht="75" x14ac:dyDescent="0.25">
      <c r="A7" s="93" t="s">
        <v>211</v>
      </c>
    </row>
    <row r="8" spans="1:1" x14ac:dyDescent="0.25">
      <c r="A8" s="93"/>
    </row>
    <row r="9" spans="1:1" ht="30" x14ac:dyDescent="0.25">
      <c r="A9" s="93" t="s">
        <v>239</v>
      </c>
    </row>
    <row r="10" spans="1:1" x14ac:dyDescent="0.25">
      <c r="A10" s="94"/>
    </row>
    <row r="11" spans="1:1" ht="30" x14ac:dyDescent="0.25">
      <c r="A11" s="93" t="s">
        <v>224</v>
      </c>
    </row>
    <row r="12" spans="1:1" x14ac:dyDescent="0.25">
      <c r="A12" s="92"/>
    </row>
    <row r="13" spans="1:1" ht="60" x14ac:dyDescent="0.25">
      <c r="A13" s="90" t="s">
        <v>212</v>
      </c>
    </row>
    <row r="14" spans="1:1" x14ac:dyDescent="0.25">
      <c r="A14" s="92"/>
    </row>
    <row r="15" spans="1:1" ht="30" x14ac:dyDescent="0.25">
      <c r="A15" s="93" t="s">
        <v>225</v>
      </c>
    </row>
    <row r="16" spans="1:1" ht="60" customHeight="1" x14ac:dyDescent="0.25">
      <c r="A16" s="90" t="s">
        <v>213</v>
      </c>
    </row>
    <row r="17" spans="1:2" ht="17.25" customHeight="1" x14ac:dyDescent="0.25">
      <c r="A17" s="92"/>
    </row>
    <row r="18" spans="1:2" ht="45" x14ac:dyDescent="0.25">
      <c r="A18" s="90" t="s">
        <v>214</v>
      </c>
    </row>
    <row r="19" spans="1:2" x14ac:dyDescent="0.25">
      <c r="A19" s="92"/>
    </row>
    <row r="20" spans="1:2" ht="30" x14ac:dyDescent="0.25">
      <c r="A20" s="90" t="s">
        <v>215</v>
      </c>
    </row>
    <row r="21" spans="1:2" x14ac:dyDescent="0.25">
      <c r="A21" s="92"/>
    </row>
    <row r="22" spans="1:2" ht="30" x14ac:dyDescent="0.25">
      <c r="A22" s="90" t="s">
        <v>216</v>
      </c>
    </row>
    <row r="23" spans="1:2" x14ac:dyDescent="0.25">
      <c r="A23" s="92"/>
    </row>
    <row r="24" spans="1:2" ht="30" x14ac:dyDescent="0.25">
      <c r="A24" s="90" t="s">
        <v>217</v>
      </c>
    </row>
    <row r="25" spans="1:2" x14ac:dyDescent="0.25">
      <c r="A25" s="92"/>
    </row>
    <row r="26" spans="1:2" ht="30" x14ac:dyDescent="0.25">
      <c r="A26" s="90" t="s">
        <v>257</v>
      </c>
    </row>
    <row r="27" spans="1:2" x14ac:dyDescent="0.25">
      <c r="A27" s="92"/>
    </row>
    <row r="28" spans="1:2" x14ac:dyDescent="0.25">
      <c r="A28" s="93" t="s">
        <v>226</v>
      </c>
    </row>
    <row r="29" spans="1:2" x14ac:dyDescent="0.25">
      <c r="A29" s="97" t="s">
        <v>206</v>
      </c>
    </row>
    <row r="30" spans="1:2" x14ac:dyDescent="0.25">
      <c r="A30" s="97" t="s">
        <v>227</v>
      </c>
    </row>
    <row r="31" spans="1:2" x14ac:dyDescent="0.25">
      <c r="A31" s="97" t="s">
        <v>228</v>
      </c>
    </row>
    <row r="32" spans="1:2" ht="13.5" customHeight="1" x14ac:dyDescent="0.25">
      <c r="A32" s="97" t="s">
        <v>229</v>
      </c>
      <c r="B32" s="88"/>
    </row>
    <row r="33" spans="1:2" x14ac:dyDescent="0.25">
      <c r="A33" s="97" t="s">
        <v>230</v>
      </c>
    </row>
    <row r="34" spans="1:2" ht="15" customHeight="1" x14ac:dyDescent="0.25">
      <c r="A34" s="98" t="s">
        <v>236</v>
      </c>
    </row>
    <row r="35" spans="1:2" x14ac:dyDescent="0.25">
      <c r="A35" s="97" t="s">
        <v>237</v>
      </c>
    </row>
    <row r="36" spans="1:2" ht="15.75" customHeight="1" x14ac:dyDescent="0.25">
      <c r="A36" s="92" t="s">
        <v>238</v>
      </c>
      <c r="B36" s="88"/>
    </row>
    <row r="37" spans="1:2" ht="15.75" customHeight="1" x14ac:dyDescent="0.25">
      <c r="A37" s="92" t="s">
        <v>231</v>
      </c>
      <c r="B37" s="87"/>
    </row>
    <row r="38" spans="1:2" ht="14.25" customHeight="1" x14ac:dyDescent="0.25">
      <c r="A38" s="99" t="s">
        <v>232</v>
      </c>
    </row>
    <row r="39" spans="1:2" x14ac:dyDescent="0.25">
      <c r="A39" s="99"/>
    </row>
    <row r="40" spans="1:2" ht="47.25" customHeight="1" x14ac:dyDescent="0.25">
      <c r="A40" s="90" t="s">
        <v>218</v>
      </c>
    </row>
    <row r="41" spans="1:2" ht="16.5" customHeight="1" x14ac:dyDescent="0.25">
      <c r="A41" s="92"/>
    </row>
    <row r="42" spans="1:2" ht="30" x14ac:dyDescent="0.25">
      <c r="A42" s="93" t="s">
        <v>234</v>
      </c>
    </row>
    <row r="43" spans="1:2" x14ac:dyDescent="0.25">
      <c r="A43" s="94"/>
    </row>
    <row r="44" spans="1:2" ht="45" x14ac:dyDescent="0.25">
      <c r="A44" s="93" t="s">
        <v>235</v>
      </c>
    </row>
    <row r="45" spans="1:2" x14ac:dyDescent="0.25">
      <c r="A45" s="95"/>
    </row>
    <row r="46" spans="1:2" ht="60" x14ac:dyDescent="0.25">
      <c r="A46" s="93" t="s">
        <v>233</v>
      </c>
    </row>
    <row r="47" spans="1:2" x14ac:dyDescent="0.25">
      <c r="A47" s="92"/>
    </row>
    <row r="48" spans="1:2" ht="45" x14ac:dyDescent="0.25">
      <c r="A48" s="90" t="s">
        <v>219</v>
      </c>
    </row>
    <row r="49" spans="1:1" x14ac:dyDescent="0.25">
      <c r="A49" s="92"/>
    </row>
    <row r="50" spans="1:1" ht="30" x14ac:dyDescent="0.25">
      <c r="A50" s="90" t="s">
        <v>220</v>
      </c>
    </row>
    <row r="51" spans="1:1" x14ac:dyDescent="0.25">
      <c r="A51" s="92"/>
    </row>
    <row r="52" spans="1:1" ht="30" x14ac:dyDescent="0.25">
      <c r="A52" s="90" t="s">
        <v>221</v>
      </c>
    </row>
    <row r="53" spans="1:1" x14ac:dyDescent="0.25">
      <c r="A53" s="92"/>
    </row>
    <row r="54" spans="1:1" ht="30" x14ac:dyDescent="0.25">
      <c r="A54" s="90" t="s">
        <v>222</v>
      </c>
    </row>
    <row r="55" spans="1:1" x14ac:dyDescent="0.25">
      <c r="A55" s="92"/>
    </row>
    <row r="56" spans="1:1" ht="32.25" customHeight="1" x14ac:dyDescent="0.25">
      <c r="A56" s="90" t="s">
        <v>223</v>
      </c>
    </row>
    <row r="57" spans="1:1" x14ac:dyDescent="0.25">
      <c r="A57" s="1"/>
    </row>
    <row r="58" spans="1:1" ht="33.75" customHeight="1" x14ac:dyDescent="0.25">
      <c r="A58" s="96" t="s">
        <v>207</v>
      </c>
    </row>
  </sheetData>
  <sheetProtection password="E6A0" sheet="1" objects="1" scenarios="1" selectLockedCells="1"/>
  <hyperlinks>
    <hyperlink ref="A1" location="_ftn1" display="_ftn1"/>
    <hyperlink ref="A58" location="_ftnref1" display="_ftnref1"/>
  </hyperlinks>
  <pageMargins left="0.25" right="0.25" top="0.75" bottom="0.75" header="0.3" footer="0.3"/>
  <pageSetup scale="89" orientation="portrait" r:id="rId1"/>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workbookViewId="0">
      <selection activeCell="B5" sqref="B5"/>
    </sheetView>
  </sheetViews>
  <sheetFormatPr defaultRowHeight="15" x14ac:dyDescent="0.25"/>
  <cols>
    <col min="1" max="1" width="8.85546875" customWidth="1"/>
    <col min="2" max="2" width="3.140625" customWidth="1"/>
    <col min="10" max="10" width="36.42578125" customWidth="1"/>
    <col min="11" max="11" width="0.28515625" customWidth="1"/>
    <col min="12" max="13" width="9.140625" hidden="1" customWidth="1"/>
  </cols>
  <sheetData>
    <row r="1" spans="1:14" ht="23.25" x14ac:dyDescent="0.35">
      <c r="A1" s="201" t="s">
        <v>247</v>
      </c>
      <c r="B1" s="202"/>
      <c r="C1" s="202"/>
      <c r="D1" s="202"/>
      <c r="E1" s="202"/>
      <c r="F1" s="202"/>
      <c r="G1" s="202"/>
      <c r="H1" s="202"/>
      <c r="I1" s="202"/>
      <c r="J1" s="202"/>
      <c r="K1" s="202"/>
      <c r="L1" s="202"/>
      <c r="M1" s="202"/>
      <c r="N1" s="202"/>
    </row>
    <row r="2" spans="1:14" ht="39.75" customHeight="1" x14ac:dyDescent="0.25"/>
    <row r="3" spans="1:14" ht="56.25" customHeight="1" x14ac:dyDescent="0.3">
      <c r="A3" s="204" t="s">
        <v>251</v>
      </c>
      <c r="B3" s="205"/>
      <c r="C3" s="205"/>
      <c r="D3" s="205"/>
      <c r="E3" s="205"/>
      <c r="F3" s="205"/>
      <c r="G3" s="205"/>
      <c r="H3" s="205"/>
      <c r="I3" s="205"/>
      <c r="J3" s="205"/>
      <c r="K3" s="206"/>
      <c r="L3" s="206"/>
      <c r="M3" s="206"/>
      <c r="N3" s="206"/>
    </row>
    <row r="4" spans="1:14" ht="19.5" customHeight="1" x14ac:dyDescent="0.25">
      <c r="A4" s="109"/>
      <c r="B4" s="110"/>
      <c r="C4" s="110"/>
      <c r="D4" s="110"/>
      <c r="E4" s="110"/>
      <c r="F4" s="110"/>
      <c r="G4" s="110"/>
      <c r="H4" s="110"/>
      <c r="I4" s="110"/>
      <c r="J4" s="110"/>
    </row>
    <row r="5" spans="1:14" ht="18.75" x14ac:dyDescent="0.3">
      <c r="A5" s="110"/>
      <c r="B5" s="124"/>
      <c r="C5" s="110"/>
      <c r="D5" s="200" t="s">
        <v>248</v>
      </c>
      <c r="E5" s="200"/>
      <c r="F5" s="200"/>
      <c r="G5" s="200"/>
      <c r="H5" s="200"/>
      <c r="I5" s="200"/>
      <c r="J5" s="207"/>
      <c r="K5" s="8"/>
      <c r="L5" s="8"/>
      <c r="M5" s="8"/>
    </row>
    <row r="6" spans="1:14" ht="26.25" customHeight="1" x14ac:dyDescent="0.3">
      <c r="A6" s="110"/>
      <c r="B6" s="110"/>
      <c r="C6" s="110"/>
      <c r="D6" s="113"/>
      <c r="E6" s="113"/>
      <c r="F6" s="113"/>
      <c r="G6" s="113"/>
      <c r="H6" s="113"/>
      <c r="I6" s="113"/>
      <c r="J6" s="113"/>
      <c r="K6" s="8"/>
      <c r="L6" s="8"/>
      <c r="M6" s="8"/>
    </row>
    <row r="7" spans="1:14" ht="34.5" customHeight="1" x14ac:dyDescent="0.25">
      <c r="A7" s="110"/>
      <c r="B7" s="124"/>
      <c r="C7" s="110"/>
      <c r="D7" s="208" t="s">
        <v>252</v>
      </c>
      <c r="E7" s="208"/>
      <c r="F7" s="208"/>
      <c r="G7" s="208"/>
      <c r="H7" s="208"/>
      <c r="I7" s="208"/>
      <c r="J7" s="208"/>
      <c r="K7" s="208"/>
      <c r="L7" s="208"/>
      <c r="M7" s="208"/>
    </row>
    <row r="8" spans="1:14" ht="24.75" customHeight="1" x14ac:dyDescent="0.3">
      <c r="A8" s="110"/>
      <c r="B8" s="110"/>
      <c r="C8" s="110"/>
      <c r="D8" s="113"/>
      <c r="E8" s="113"/>
      <c r="F8" s="113"/>
      <c r="G8" s="113"/>
      <c r="H8" s="113"/>
      <c r="I8" s="113"/>
      <c r="J8" s="113"/>
      <c r="K8" s="8"/>
      <c r="L8" s="8"/>
      <c r="M8" s="8"/>
    </row>
    <row r="9" spans="1:14" ht="18.75" customHeight="1" x14ac:dyDescent="0.3">
      <c r="A9" s="110"/>
      <c r="B9" s="124"/>
      <c r="C9" s="110"/>
      <c r="D9" s="200" t="s">
        <v>249</v>
      </c>
      <c r="E9" s="200"/>
      <c r="F9" s="200"/>
      <c r="G9" s="200"/>
      <c r="H9" s="200"/>
      <c r="I9" s="200"/>
      <c r="J9" s="200"/>
      <c r="K9" s="8"/>
      <c r="L9" s="8"/>
      <c r="M9" s="8"/>
    </row>
    <row r="10" spans="1:14" ht="18.75" x14ac:dyDescent="0.3">
      <c r="A10" s="110"/>
      <c r="B10" s="110"/>
      <c r="C10" s="110"/>
      <c r="D10" s="200"/>
      <c r="E10" s="200"/>
      <c r="F10" s="200"/>
      <c r="G10" s="200"/>
      <c r="H10" s="200"/>
      <c r="I10" s="200"/>
      <c r="J10" s="200"/>
      <c r="K10" s="8"/>
      <c r="L10" s="8"/>
      <c r="M10" s="8"/>
    </row>
    <row r="11" spans="1:14" ht="39" customHeight="1" x14ac:dyDescent="0.3">
      <c r="A11" s="110"/>
      <c r="B11" s="110"/>
      <c r="C11" s="110"/>
      <c r="D11" s="200"/>
      <c r="E11" s="200"/>
      <c r="F11" s="200"/>
      <c r="G11" s="200"/>
      <c r="H11" s="200"/>
      <c r="I11" s="200"/>
      <c r="J11" s="200"/>
      <c r="K11" s="8"/>
      <c r="L11" s="8"/>
      <c r="M11" s="8"/>
    </row>
    <row r="12" spans="1:14" ht="25.5" customHeight="1" x14ac:dyDescent="0.3">
      <c r="A12" s="110"/>
      <c r="B12" s="110"/>
      <c r="C12" s="110"/>
      <c r="D12" s="113"/>
      <c r="E12" s="113"/>
      <c r="F12" s="113"/>
      <c r="G12" s="113"/>
      <c r="H12" s="113"/>
      <c r="I12" s="113"/>
      <c r="J12" s="113"/>
      <c r="K12" s="8"/>
      <c r="L12" s="8"/>
      <c r="M12" s="8"/>
    </row>
    <row r="13" spans="1:14" ht="21.75" customHeight="1" x14ac:dyDescent="0.25">
      <c r="A13" s="110"/>
      <c r="B13" s="124"/>
      <c r="C13" s="110"/>
      <c r="D13" s="208" t="s">
        <v>250</v>
      </c>
      <c r="E13" s="208"/>
      <c r="F13" s="208"/>
      <c r="G13" s="208"/>
      <c r="H13" s="208"/>
      <c r="I13" s="208"/>
      <c r="J13" s="208"/>
      <c r="K13" s="208"/>
      <c r="L13" s="208"/>
      <c r="M13" s="208"/>
    </row>
    <row r="14" spans="1:14" ht="10.5" customHeight="1" x14ac:dyDescent="0.25">
      <c r="A14" s="110"/>
      <c r="B14" s="112"/>
      <c r="C14" s="110"/>
      <c r="D14" s="208"/>
      <c r="E14" s="208"/>
      <c r="F14" s="208"/>
      <c r="G14" s="208"/>
      <c r="H14" s="208"/>
      <c r="I14" s="208"/>
      <c r="J14" s="208"/>
      <c r="K14" s="208"/>
      <c r="L14" s="208"/>
      <c r="M14" s="208"/>
    </row>
    <row r="15" spans="1:14" ht="3" customHeight="1" x14ac:dyDescent="0.25">
      <c r="A15" s="110"/>
      <c r="B15" s="110"/>
      <c r="C15" s="110"/>
      <c r="D15" s="208"/>
      <c r="E15" s="208"/>
      <c r="F15" s="208"/>
      <c r="G15" s="208"/>
      <c r="H15" s="208"/>
      <c r="I15" s="208"/>
      <c r="J15" s="208"/>
      <c r="K15" s="208"/>
      <c r="L15" s="208"/>
      <c r="M15" s="208"/>
    </row>
    <row r="16" spans="1:14" ht="21.75" customHeight="1" x14ac:dyDescent="0.25">
      <c r="A16" s="110"/>
      <c r="B16" s="110"/>
      <c r="C16" s="110"/>
      <c r="D16" s="114"/>
      <c r="E16" s="114"/>
      <c r="F16" s="114"/>
      <c r="G16" s="114"/>
      <c r="H16" s="114"/>
      <c r="I16" s="114"/>
      <c r="J16" s="114"/>
      <c r="K16" s="114"/>
      <c r="L16" s="114"/>
      <c r="M16" s="114"/>
    </row>
    <row r="17" spans="1:13" ht="37.5" customHeight="1" x14ac:dyDescent="0.3">
      <c r="A17" s="110"/>
      <c r="B17" s="124"/>
      <c r="C17" s="110"/>
      <c r="D17" s="203" t="s">
        <v>253</v>
      </c>
      <c r="E17" s="203"/>
      <c r="F17" s="203"/>
      <c r="G17" s="203"/>
      <c r="H17" s="203"/>
      <c r="I17" s="203"/>
      <c r="J17" s="203"/>
      <c r="K17" s="203"/>
      <c r="L17" s="203"/>
      <c r="M17" s="203"/>
    </row>
    <row r="18" spans="1:13" ht="25.5" customHeight="1" x14ac:dyDescent="0.3">
      <c r="A18" s="110"/>
      <c r="B18" s="110"/>
      <c r="C18" s="110"/>
      <c r="D18" s="113"/>
      <c r="E18" s="113"/>
      <c r="F18" s="113"/>
      <c r="G18" s="113"/>
      <c r="H18" s="113"/>
      <c r="I18" s="113"/>
      <c r="J18" s="113"/>
      <c r="K18" s="8"/>
      <c r="L18" s="8"/>
      <c r="M18" s="8"/>
    </row>
    <row r="19" spans="1:13" ht="18.75" x14ac:dyDescent="0.3">
      <c r="A19" s="110"/>
      <c r="B19" s="124"/>
      <c r="C19" s="110"/>
      <c r="D19" s="200" t="s">
        <v>254</v>
      </c>
      <c r="E19" s="200"/>
      <c r="F19" s="200"/>
      <c r="G19" s="200"/>
      <c r="H19" s="200"/>
      <c r="I19" s="200"/>
      <c r="J19" s="200"/>
      <c r="K19" s="8"/>
      <c r="L19" s="8"/>
      <c r="M19" s="8"/>
    </row>
    <row r="20" spans="1:13" ht="27" customHeight="1" x14ac:dyDescent="0.3">
      <c r="A20" s="110"/>
      <c r="B20" s="110"/>
      <c r="C20" s="110"/>
      <c r="D20" s="113"/>
      <c r="E20" s="113"/>
      <c r="F20" s="113"/>
      <c r="G20" s="113"/>
      <c r="H20" s="113"/>
      <c r="I20" s="113"/>
      <c r="J20" s="113"/>
      <c r="K20" s="8"/>
      <c r="L20" s="8"/>
      <c r="M20" s="8"/>
    </row>
    <row r="21" spans="1:13" ht="35.25" customHeight="1" x14ac:dyDescent="0.3">
      <c r="A21" s="110"/>
      <c r="B21" s="124"/>
      <c r="C21" s="110"/>
      <c r="D21" s="203" t="s">
        <v>255</v>
      </c>
      <c r="E21" s="203"/>
      <c r="F21" s="203"/>
      <c r="G21" s="203"/>
      <c r="H21" s="203"/>
      <c r="I21" s="203"/>
      <c r="J21" s="203"/>
      <c r="K21" s="203"/>
      <c r="L21" s="8"/>
      <c r="M21" s="8"/>
    </row>
    <row r="22" spans="1:13" ht="25.5" customHeight="1" x14ac:dyDescent="0.3">
      <c r="A22" s="110"/>
      <c r="B22" s="110"/>
      <c r="C22" s="110"/>
      <c r="D22" s="113"/>
      <c r="E22" s="113"/>
      <c r="F22" s="113"/>
      <c r="G22" s="113"/>
      <c r="H22" s="113"/>
      <c r="I22" s="113"/>
      <c r="J22" s="113"/>
      <c r="K22" s="8"/>
      <c r="L22" s="8"/>
      <c r="M22" s="8"/>
    </row>
    <row r="23" spans="1:13" ht="18.75" x14ac:dyDescent="0.3">
      <c r="A23" s="110"/>
      <c r="B23" s="124"/>
      <c r="C23" s="110"/>
      <c r="D23" s="200" t="s">
        <v>256</v>
      </c>
      <c r="E23" s="200"/>
      <c r="F23" s="200"/>
      <c r="G23" s="200"/>
      <c r="H23" s="200"/>
      <c r="I23" s="200"/>
      <c r="J23" s="200"/>
      <c r="K23" s="8"/>
      <c r="L23" s="8"/>
      <c r="M23" s="8"/>
    </row>
    <row r="24" spans="1:13" x14ac:dyDescent="0.25">
      <c r="A24" s="110"/>
      <c r="B24" s="110"/>
      <c r="C24" s="110"/>
      <c r="D24" s="111"/>
      <c r="E24" s="111"/>
      <c r="F24" s="111"/>
      <c r="G24" s="111"/>
      <c r="H24" s="111"/>
      <c r="I24" s="111"/>
      <c r="J24" s="111"/>
    </row>
    <row r="25" spans="1:13" x14ac:dyDescent="0.25">
      <c r="A25" s="110"/>
      <c r="B25" s="112"/>
      <c r="C25" s="110"/>
      <c r="D25" s="199"/>
      <c r="E25" s="199"/>
      <c r="F25" s="111"/>
      <c r="G25" s="111"/>
      <c r="H25" s="111"/>
      <c r="I25" s="111"/>
      <c r="J25" s="111"/>
    </row>
    <row r="26" spans="1:13" x14ac:dyDescent="0.25">
      <c r="A26" s="110"/>
      <c r="B26" s="110"/>
      <c r="C26" s="110"/>
      <c r="D26" s="111"/>
      <c r="E26" s="111"/>
      <c r="F26" s="111"/>
      <c r="G26" s="111"/>
      <c r="H26" s="111"/>
      <c r="I26" s="111"/>
      <c r="J26" s="111"/>
    </row>
  </sheetData>
  <sheetProtection password="E6A0" sheet="1" objects="1" scenarios="1" selectLockedCells="1"/>
  <mergeCells count="11">
    <mergeCell ref="D25:E25"/>
    <mergeCell ref="D9:J11"/>
    <mergeCell ref="A1:N1"/>
    <mergeCell ref="D17:M17"/>
    <mergeCell ref="D19:J19"/>
    <mergeCell ref="D21:K21"/>
    <mergeCell ref="D23:J23"/>
    <mergeCell ref="A3:N3"/>
    <mergeCell ref="D5:J5"/>
    <mergeCell ref="D7:M7"/>
    <mergeCell ref="D13:M15"/>
  </mergeCells>
  <conditionalFormatting sqref="D7:M7">
    <cfRule type="expression" dxfId="3" priority="4" stopIfTrue="1">
      <formula>$M$80&gt;$N$80</formula>
    </cfRule>
  </conditionalFormatting>
  <conditionalFormatting sqref="D13:M16">
    <cfRule type="expression" dxfId="2" priority="3" stopIfTrue="1">
      <formula>$G$67&gt;0</formula>
    </cfRule>
  </conditionalFormatting>
  <conditionalFormatting sqref="D17:M17">
    <cfRule type="expression" dxfId="1" priority="2" stopIfTrue="1">
      <formula>OR($J$84&gt;0,$J$85&gt;0,$J$86&gt;0,$J$87&gt;0,$J$88&gt;0)</formula>
    </cfRule>
  </conditionalFormatting>
  <conditionalFormatting sqref="D21:K21">
    <cfRule type="expression" dxfId="0" priority="1" stopIfTrue="1">
      <formula>OR($F$42&gt;0,$F$43&gt;0)</formula>
    </cfRule>
  </conditionalFormatting>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State profile</vt:lpstr>
      <vt:lpstr>DSO</vt:lpstr>
      <vt:lpstr>Separation</vt:lpstr>
      <vt:lpstr>Jail removal</vt:lpstr>
      <vt:lpstr>POPULATION DATA</vt:lpstr>
      <vt:lpstr>Definitions</vt:lpstr>
      <vt:lpstr>Checklist</vt:lpstr>
      <vt:lpstr>Definitions!_ftn1</vt:lpstr>
      <vt:lpstr>Definitions!_ftnref1</vt:lpstr>
      <vt:lpstr>DSO!Print_Area</vt:lpstr>
      <vt:lpstr>'Jail removal'!Print_Area</vt:lpstr>
      <vt:lpstr>Separation!Print_Area</vt:lpstr>
      <vt:lpstr>'State profile'!Print_Area</vt:lpstr>
    </vt:vector>
  </TitlesOfParts>
  <Company>CSR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Hester, Cliff</dc:creator>
  <cp:lastModifiedBy>Herr, Julie</cp:lastModifiedBy>
  <cp:lastPrinted>2019-01-25T02:32:45Z</cp:lastPrinted>
  <dcterms:created xsi:type="dcterms:W3CDTF">2016-05-06T10:48:41Z</dcterms:created>
  <dcterms:modified xsi:type="dcterms:W3CDTF">2019-01-25T02:36:24Z</dcterms:modified>
</cp:coreProperties>
</file>