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Web\State Pages 2019\DMC\"/>
    </mc:Choice>
  </mc:AlternateContent>
  <bookViews>
    <workbookView xWindow="0" yWindow="0" windowWidth="17280" windowHeight="7230"/>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1" i="1" l="1"/>
  <c r="G11" i="1"/>
  <c r="G12" i="1" s="1"/>
  <c r="F11" i="1"/>
  <c r="E11" i="1"/>
  <c r="E12" i="1" s="1"/>
  <c r="D11" i="1"/>
  <c r="G9" i="1"/>
  <c r="G10" i="1" s="1"/>
  <c r="F9" i="1"/>
  <c r="E10" i="1"/>
  <c r="G7" i="1"/>
  <c r="G8" i="1" s="1"/>
  <c r="F7" i="1"/>
  <c r="E8" i="1"/>
  <c r="H6" i="1"/>
  <c r="F6" i="1"/>
  <c r="G6" i="1"/>
  <c r="E6" i="1"/>
  <c r="H4" i="1"/>
  <c r="F4" i="1"/>
  <c r="H3" i="1"/>
  <c r="G4" i="1"/>
  <c r="E4" i="1"/>
  <c r="H8" i="1"/>
  <c r="F12" i="1"/>
  <c r="D10" i="1"/>
  <c r="D8" i="1" l="1"/>
  <c r="F10" i="1"/>
  <c r="H12" i="1"/>
  <c r="D6" i="1"/>
  <c r="F8" i="1"/>
  <c r="H10" i="1"/>
  <c r="D12" i="1"/>
  <c r="D4" i="1"/>
</calcChain>
</file>

<file path=xl/sharedStrings.xml><?xml version="1.0" encoding="utf-8"?>
<sst xmlns="http://schemas.openxmlformats.org/spreadsheetml/2006/main" count="24" uniqueCount="16">
  <si>
    <t>Data table: This table will be populated automatically by the population data you entered in step 3(a) and the juvenile justice data you entered in step 4(a) of the "DMC Guide" tab. The table will also perform the calculations that you need to enter into the "Identifying the Problem Data Preparation Worksheet"</t>
  </si>
  <si>
    <t>___________________</t>
  </si>
  <si>
    <t>Race:</t>
  </si>
  <si>
    <t>White</t>
  </si>
  <si>
    <t>Black</t>
  </si>
  <si>
    <t>American Indian</t>
  </si>
  <si>
    <t>Asian</t>
  </si>
  <si>
    <t>Hispanic</t>
  </si>
  <si>
    <t>Population</t>
  </si>
  <si>
    <t>Arrest</t>
  </si>
  <si>
    <t>Number</t>
  </si>
  <si>
    <t>Percentage</t>
  </si>
  <si>
    <t>Diversion</t>
  </si>
  <si>
    <t>Detention</t>
  </si>
  <si>
    <t>Secure Confinement</t>
  </si>
  <si>
    <t>Adult Transfer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</si>
</sst>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horizontal="left" vertical="center"/>
    </xf>
    <xf numFmtId="0" fontId="0" fillId="0" borderId="0" xfId="0" applyAlignment="1">
      <alignment horizontal="center" wrapText="1"/>
    </xf>
    <xf numFmtId="0" fontId="0" fillId="0" borderId="0" xfId="0" applyAlignment="1">
      <alignment horizontal="left"/>
    </xf>
    <xf numFmtId="1" fontId="0" fillId="0" borderId="0" xfId="0" applyNumberFormat="1" applyAlignment="1">
      <alignment horizontal="right" wrapText="1"/>
    </xf>
    <xf numFmtId="1" fontId="0" fillId="0" borderId="0" xfId="0" applyNumberFormat="1"/>
    <xf numFmtId="10" fontId="0" fillId="0" borderId="0" xfId="0" applyNumberFormat="1"/>
    <xf numFmtId="0" fontId="0" fillId="3" borderId="0" xfId="0" applyFill="1" applyAlignment="1">
      <alignment horizontal="left"/>
    </xf>
    <xf numFmtId="1" fontId="0" fillId="3" borderId="0" xfId="0" applyNumberFormat="1" applyFill="1"/>
    <xf numFmtId="10" fontId="0" fillId="3" borderId="0" xfId="0" applyNumberFormat="1" applyFill="1"/>
    <xf numFmtId="0" fontId="0" fillId="2" borderId="0" xfId="0" applyFill="1" applyAlignment="1">
      <alignment horizontal="left" vertical="top" wrapText="1"/>
    </xf>
  </cellXfs>
  <cellStyles count="1">
    <cellStyle name="Normal" xfId="0" builtinId="0"/>
  </cellStyles>
  <dxfs count="8">
    <dxf>
      <numFmt numFmtId="1" formatCode="0"/>
    </dxf>
    <dxf>
      <numFmt numFmtId="1" formatCode="0"/>
    </dxf>
    <dxf>
      <numFmt numFmtId="1" formatCode="0"/>
    </dxf>
    <dxf>
      <numFmt numFmtId="1" formatCode="0"/>
    </dxf>
    <dxf>
      <numFmt numFmtId="1" formatCode="0"/>
    </dxf>
    <dxf>
      <alignment horizontal="left"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jatemp\AppData\Local\Microsoft\Windows\INetCache\Content.Outlook\SI1XSQ2U\Copy%20of%20DMC+Data+Guide+and+Data+Table+Build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C Federal Definitions"/>
      <sheetName val="DMC Guide"/>
      <sheetName val="DMC Data Table"/>
      <sheetName val="EXAMPLE Data Table"/>
    </sheetNames>
    <sheetDataSet>
      <sheetData sheetId="0"/>
      <sheetData sheetId="1"/>
      <sheetData sheetId="2"/>
      <sheetData sheetId="3"/>
    </sheetDataSet>
  </externalBook>
</externalLink>
</file>

<file path=xl/tables/table1.xml><?xml version="1.0" encoding="utf-8"?>
<table xmlns="http://schemas.openxmlformats.org/spreadsheetml/2006/main" id="1" name="Table1368" displayName="Table1368" ref="B1:H12" totalsRowShown="0" headerRowDxfId="7">
  <tableColumns count="7">
    <tableColumn id="1" name="___________________" dataDxfId="6"/>
    <tableColumn id="6" name="Race:" dataDxfId="5"/>
    <tableColumn id="2" name="White" dataDxfId="4">
      <calculatedColumnFormula>'[1]DMC Guide'!G127/'[1]DMC Guide'!G$78</calculatedColumnFormula>
    </tableColumn>
    <tableColumn id="3" name="Black" dataDxfId="3">
      <calculatedColumnFormula>'[1]DMC Guide'!H127/'[1]DMC Guide'!H$78</calculatedColumnFormula>
    </tableColumn>
    <tableColumn id="4" name="American Indian" dataDxfId="2">
      <calculatedColumnFormula>'[1]DMC Guide'!I127/'[1]DMC Guide'!I$78</calculatedColumnFormula>
    </tableColumn>
    <tableColumn id="5" name="Asian" dataDxfId="1">
      <calculatedColumnFormula>'[1]DMC Guide'!J127/'[1]DMC Guide'!J$78</calculatedColumnFormula>
    </tableColumn>
    <tableColumn id="7" name="Hispanic" dataDxfId="0">
      <calculatedColumnFormula>'[1]DMC Guide'!K127/'[1]DMC Guide'!K$78</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abSelected="1" topLeftCell="B1" workbookViewId="0">
      <selection activeCell="E27" sqref="E27"/>
    </sheetView>
  </sheetViews>
  <sheetFormatPr defaultRowHeight="15" x14ac:dyDescent="0.25"/>
  <cols>
    <col min="1" max="1" width="19.42578125" customWidth="1"/>
    <col min="2" max="2" width="25.42578125" customWidth="1"/>
    <col min="3" max="3" width="20" customWidth="1"/>
    <col min="4" max="4" width="22.7109375" customWidth="1"/>
    <col min="5" max="5" width="17.28515625" customWidth="1"/>
    <col min="6" max="6" width="22" customWidth="1"/>
    <col min="7" max="7" width="17.140625" customWidth="1"/>
    <col min="8" max="8" width="24.5703125" customWidth="1"/>
  </cols>
  <sheetData>
    <row r="1" spans="1:8" x14ac:dyDescent="0.25">
      <c r="A1" s="10" t="s">
        <v>0</v>
      </c>
      <c r="B1" s="1" t="s">
        <v>1</v>
      </c>
      <c r="C1" s="1" t="s">
        <v>2</v>
      </c>
      <c r="D1" s="2" t="s">
        <v>3</v>
      </c>
      <c r="E1" s="2" t="s">
        <v>4</v>
      </c>
      <c r="F1" s="2" t="s">
        <v>5</v>
      </c>
      <c r="G1" s="2" t="s">
        <v>6</v>
      </c>
      <c r="H1" s="2" t="s">
        <v>7</v>
      </c>
    </row>
    <row r="2" spans="1:8" x14ac:dyDescent="0.25">
      <c r="A2" s="10"/>
      <c r="B2" s="3" t="s">
        <v>8</v>
      </c>
      <c r="C2" s="3"/>
      <c r="D2" s="4">
        <v>663402</v>
      </c>
      <c r="E2" s="4">
        <v>162155</v>
      </c>
      <c r="F2" s="4">
        <v>7644</v>
      </c>
      <c r="G2" s="4">
        <v>90832</v>
      </c>
      <c r="H2" s="4">
        <v>213283</v>
      </c>
    </row>
    <row r="3" spans="1:8" x14ac:dyDescent="0.25">
      <c r="A3" s="10"/>
      <c r="B3" s="3" t="s">
        <v>9</v>
      </c>
      <c r="C3" s="3" t="s">
        <v>10</v>
      </c>
      <c r="D3" s="5">
        <v>11357</v>
      </c>
      <c r="E3" s="5">
        <v>9751</v>
      </c>
      <c r="F3" s="5">
        <v>41</v>
      </c>
      <c r="G3" s="5">
        <v>262</v>
      </c>
      <c r="H3" s="5">
        <f>'[1]DMC Guide'!K133</f>
        <v>0</v>
      </c>
    </row>
    <row r="4" spans="1:8" x14ac:dyDescent="0.25">
      <c r="A4" s="10"/>
      <c r="B4" s="3"/>
      <c r="C4" s="3" t="s">
        <v>11</v>
      </c>
      <c r="D4" s="6">
        <f>D3/D$2</f>
        <v>1.711933337554002E-2</v>
      </c>
      <c r="E4" s="6">
        <f t="shared" ref="E4:H4" si="0">E3/E$2</f>
        <v>6.0133822577163827E-2</v>
      </c>
      <c r="F4" s="6">
        <f t="shared" si="0"/>
        <v>5.3636839351125067E-3</v>
      </c>
      <c r="G4" s="6">
        <f t="shared" si="0"/>
        <v>2.8844460102166636E-3</v>
      </c>
      <c r="H4" s="6">
        <f t="shared" si="0"/>
        <v>0</v>
      </c>
    </row>
    <row r="5" spans="1:8" x14ac:dyDescent="0.25">
      <c r="A5" s="10"/>
      <c r="B5" s="3" t="s">
        <v>12</v>
      </c>
      <c r="C5" s="3" t="s">
        <v>10</v>
      </c>
      <c r="D5" s="5">
        <v>2626</v>
      </c>
      <c r="E5" s="5">
        <v>2102</v>
      </c>
      <c r="F5" s="5">
        <v>4</v>
      </c>
      <c r="G5" s="5">
        <v>105</v>
      </c>
      <c r="H5" s="5">
        <v>1056</v>
      </c>
    </row>
    <row r="6" spans="1:8" x14ac:dyDescent="0.25">
      <c r="A6" s="10"/>
      <c r="B6" s="3"/>
      <c r="C6" s="3" t="s">
        <v>11</v>
      </c>
      <c r="D6" s="6">
        <f>D5/D$2</f>
        <v>3.9583842074639511E-3</v>
      </c>
      <c r="E6" s="6">
        <f t="shared" ref="E6:H6" si="1">E5/E$2</f>
        <v>1.2962905861675558E-2</v>
      </c>
      <c r="F6" s="6">
        <f t="shared" si="1"/>
        <v>5.2328623757195189E-4</v>
      </c>
      <c r="G6" s="6">
        <f t="shared" si="1"/>
        <v>1.1559802712700371E-3</v>
      </c>
      <c r="H6" s="6">
        <f t="shared" si="1"/>
        <v>4.9511681662392218E-3</v>
      </c>
    </row>
    <row r="7" spans="1:8" x14ac:dyDescent="0.25">
      <c r="A7" s="10"/>
      <c r="B7" s="3" t="s">
        <v>13</v>
      </c>
      <c r="C7" s="3" t="s">
        <v>10</v>
      </c>
      <c r="D7" s="5">
        <v>282</v>
      </c>
      <c r="E7" s="5">
        <v>1897</v>
      </c>
      <c r="F7" s="5">
        <f>'[1]DMC Guide'!I135</f>
        <v>0</v>
      </c>
      <c r="G7" s="5">
        <f>'[1]DMC Guide'!J135</f>
        <v>0</v>
      </c>
      <c r="H7" s="5">
        <v>607</v>
      </c>
    </row>
    <row r="8" spans="1:8" x14ac:dyDescent="0.25">
      <c r="A8" s="10"/>
      <c r="B8" s="3"/>
      <c r="C8" s="3" t="s">
        <v>11</v>
      </c>
      <c r="D8" s="6">
        <f>D7/D$2</f>
        <v>4.250816247162354E-4</v>
      </c>
      <c r="E8" s="6">
        <f t="shared" ref="E8:H8" si="2">E7/E$2</f>
        <v>1.1698683358515E-2</v>
      </c>
      <c r="F8" s="6">
        <f t="shared" si="2"/>
        <v>0</v>
      </c>
      <c r="G8" s="6">
        <f t="shared" si="2"/>
        <v>0</v>
      </c>
      <c r="H8" s="6">
        <f t="shared" si="2"/>
        <v>2.845983974343947E-3</v>
      </c>
    </row>
    <row r="9" spans="1:8" x14ac:dyDescent="0.25">
      <c r="A9" s="10"/>
      <c r="B9" s="3" t="s">
        <v>14</v>
      </c>
      <c r="C9" s="3" t="s">
        <v>10</v>
      </c>
      <c r="D9" s="5">
        <v>28</v>
      </c>
      <c r="E9" s="5">
        <v>146</v>
      </c>
      <c r="F9" s="5">
        <f>'[1]DMC Guide'!I136</f>
        <v>0</v>
      </c>
      <c r="G9" s="5">
        <f>'[1]DMC Guide'!J136</f>
        <v>0</v>
      </c>
      <c r="H9" s="5">
        <v>56</v>
      </c>
    </row>
    <row r="10" spans="1:8" x14ac:dyDescent="0.25">
      <c r="A10" s="10"/>
      <c r="B10" s="3"/>
      <c r="C10" s="3" t="s">
        <v>11</v>
      </c>
      <c r="D10" s="6">
        <f>D9/D$2</f>
        <v>4.2206686142037558E-5</v>
      </c>
      <c r="E10" s="6">
        <f t="shared" ref="E10:H10" si="3">E9/E$2</f>
        <v>9.0037309981190841E-4</v>
      </c>
      <c r="F10" s="6">
        <f t="shared" si="3"/>
        <v>0</v>
      </c>
      <c r="G10" s="6">
        <f t="shared" si="3"/>
        <v>0</v>
      </c>
      <c r="H10" s="6">
        <f t="shared" si="3"/>
        <v>2.6256194820965573E-4</v>
      </c>
    </row>
    <row r="11" spans="1:8" x14ac:dyDescent="0.25">
      <c r="A11" s="10"/>
      <c r="B11" s="7" t="s">
        <v>15</v>
      </c>
      <c r="C11" s="7" t="s">
        <v>10</v>
      </c>
      <c r="D11" s="8">
        <f>'[1]DMC Guide'!G137</f>
        <v>0</v>
      </c>
      <c r="E11" s="8">
        <f>'[1]DMC Guide'!H137</f>
        <v>0</v>
      </c>
      <c r="F11" s="8">
        <f>'[1]DMC Guide'!I137</f>
        <v>0</v>
      </c>
      <c r="G11" s="8">
        <f>'[1]DMC Guide'!J137</f>
        <v>0</v>
      </c>
      <c r="H11" s="8">
        <f>'[1]DMC Guide'!K137</f>
        <v>0</v>
      </c>
    </row>
    <row r="12" spans="1:8" x14ac:dyDescent="0.25">
      <c r="A12" s="10"/>
      <c r="B12" s="7"/>
      <c r="C12" s="7" t="s">
        <v>11</v>
      </c>
      <c r="D12" s="9">
        <f>D11/D$2</f>
        <v>0</v>
      </c>
      <c r="E12" s="9">
        <f t="shared" ref="E12:H12" si="4">E11/E$2</f>
        <v>0</v>
      </c>
      <c r="F12" s="9">
        <f t="shared" si="4"/>
        <v>0</v>
      </c>
      <c r="G12" s="9">
        <f t="shared" si="4"/>
        <v>0</v>
      </c>
      <c r="H12" s="9">
        <f t="shared" si="4"/>
        <v>0</v>
      </c>
    </row>
  </sheetData>
  <mergeCells count="1">
    <mergeCell ref="A1:A12"/>
  </mergeCell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Anne TEMPONE</dc:creator>
  <cp:lastModifiedBy>Borner, Tina</cp:lastModifiedBy>
  <dcterms:created xsi:type="dcterms:W3CDTF">2019-07-08T21:18:55Z</dcterms:created>
  <dcterms:modified xsi:type="dcterms:W3CDTF">2019-07-12T13:33:57Z</dcterms:modified>
</cp:coreProperties>
</file>