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Web\State Pages 2019\DMC\"/>
    </mc:Choice>
  </mc:AlternateContent>
  <bookViews>
    <workbookView xWindow="0" yWindow="0" windowWidth="17280" windowHeight="723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1" l="1"/>
  <c r="G11" i="1"/>
  <c r="G12" i="1" s="1"/>
  <c r="F11" i="1"/>
  <c r="E11" i="1"/>
  <c r="E12" i="1" s="1"/>
  <c r="D11" i="1"/>
  <c r="G9" i="1"/>
  <c r="G10" i="1" s="1"/>
  <c r="F9" i="1"/>
  <c r="E10" i="1"/>
  <c r="G7" i="1"/>
  <c r="G8" i="1" s="1"/>
  <c r="F7" i="1"/>
  <c r="E8" i="1"/>
  <c r="H6" i="1"/>
  <c r="F6" i="1"/>
  <c r="G6" i="1"/>
  <c r="E6" i="1"/>
  <c r="H4" i="1"/>
  <c r="F4" i="1"/>
  <c r="H3" i="1"/>
  <c r="G4" i="1"/>
  <c r="E4" i="1"/>
  <c r="H8" i="1"/>
  <c r="F12" i="1"/>
  <c r="D10" i="1"/>
  <c r="D8" i="1" l="1"/>
  <c r="F10" i="1"/>
  <c r="H12" i="1"/>
  <c r="D6" i="1"/>
  <c r="F8" i="1"/>
  <c r="H10" i="1"/>
  <c r="D12" i="1"/>
  <c r="D4" i="1"/>
</calcChain>
</file>

<file path=xl/sharedStrings.xml><?xml version="1.0" encoding="utf-8"?>
<sst xmlns="http://schemas.openxmlformats.org/spreadsheetml/2006/main" count="24" uniqueCount="16">
  <si>
    <t>Data table: This table will be populated automatically by the population data you entered in step 3(a) and the juvenile justice data you entered in step 4(a) of the "DMC Guide" tab. The table will also perform the calculations that you need to enter into the "Identifying the Problem Data Preparation Worksheet"</t>
  </si>
  <si>
    <t>___________________</t>
  </si>
  <si>
    <t>Race:</t>
  </si>
  <si>
    <t>White</t>
  </si>
  <si>
    <t>Black</t>
  </si>
  <si>
    <t>American Indian</t>
  </si>
  <si>
    <t>Asian</t>
  </si>
  <si>
    <t>Hispanic</t>
  </si>
  <si>
    <t>Population</t>
  </si>
  <si>
    <t>Arrest</t>
  </si>
  <si>
    <t>Number</t>
  </si>
  <si>
    <t>Percentage</t>
  </si>
  <si>
    <t>Diversion</t>
  </si>
  <si>
    <t>Detention</t>
  </si>
  <si>
    <t>Secure Confinement</t>
  </si>
  <si>
    <t>Adult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</si>
</sst>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left" vertical="center"/>
    </xf>
    <xf numFmtId="0" fontId="0" fillId="0" borderId="0" xfId="0" applyAlignment="1">
      <alignment horizontal="center" wrapText="1"/>
    </xf>
    <xf numFmtId="0" fontId="0" fillId="0" borderId="0" xfId="0" applyAlignment="1">
      <alignment horizontal="left"/>
    </xf>
    <xf numFmtId="1" fontId="0" fillId="0" borderId="0" xfId="0" applyNumberFormat="1" applyAlignment="1">
      <alignment horizontal="right" wrapText="1"/>
    </xf>
    <xf numFmtId="1" fontId="0" fillId="0" borderId="0" xfId="0" applyNumberFormat="1"/>
    <xf numFmtId="10" fontId="0" fillId="0" borderId="0" xfId="0" applyNumberFormat="1"/>
    <xf numFmtId="0" fontId="0" fillId="3" borderId="0" xfId="0" applyFill="1" applyAlignment="1">
      <alignment horizontal="left"/>
    </xf>
    <xf numFmtId="1" fontId="0" fillId="3" borderId="0" xfId="0" applyNumberFormat="1" applyFill="1"/>
    <xf numFmtId="10" fontId="0" fillId="3" borderId="0" xfId="0" applyNumberFormat="1" applyFill="1"/>
    <xf numFmtId="0" fontId="0" fillId="2" borderId="0" xfId="0" applyFill="1" applyAlignment="1">
      <alignment horizontal="left" vertical="top" wrapText="1"/>
    </xf>
  </cellXfs>
  <cellStyles count="1">
    <cellStyle name="Normal" xfId="0" builtinId="0"/>
  </cellStyles>
  <dxfs count="8">
    <dxf>
      <numFmt numFmtId="1" formatCode="0"/>
    </dxf>
    <dxf>
      <numFmt numFmtId="1" formatCode="0"/>
    </dxf>
    <dxf>
      <numFmt numFmtId="1" formatCode="0"/>
    </dxf>
    <dxf>
      <numFmt numFmtId="1" formatCode="0"/>
    </dxf>
    <dxf>
      <numFmt numFmtId="1" formatCode="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jatemp\AppData\Local\Microsoft\Windows\INetCache\Content.Outlook\SI1XSQ2U\Copy%20of%20DMC+Data+Guide+and+Data+Table+Buil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C Federal Definitions"/>
      <sheetName val="DMC Guide"/>
      <sheetName val="DMC Data Table"/>
      <sheetName val="EXAMPLE Data Table"/>
    </sheetNames>
    <sheetDataSet>
      <sheetData sheetId="0"/>
      <sheetData sheetId="1"/>
      <sheetData sheetId="2"/>
      <sheetData sheetId="3"/>
    </sheetDataSet>
  </externalBook>
</externalLink>
</file>

<file path=xl/tables/table1.xml><?xml version="1.0" encoding="utf-8"?>
<table xmlns="http://schemas.openxmlformats.org/spreadsheetml/2006/main" id="1" name="Table1368" displayName="Table1368" ref="B1:H12" totalsRowShown="0" headerRowDxfId="7">
  <tableColumns count="7">
    <tableColumn id="1" name="___________________" dataDxfId="6"/>
    <tableColumn id="6" name="Race:" dataDxfId="5"/>
    <tableColumn id="2" name="White" dataDxfId="4">
      <calculatedColumnFormula>'[1]DMC Guide'!G127/'[1]DMC Guide'!G$78</calculatedColumnFormula>
    </tableColumn>
    <tableColumn id="3" name="Black" dataDxfId="3">
      <calculatedColumnFormula>'[1]DMC Guide'!H127/'[1]DMC Guide'!H$78</calculatedColumnFormula>
    </tableColumn>
    <tableColumn id="4" name="American Indian" dataDxfId="2">
      <calculatedColumnFormula>'[1]DMC Guide'!I127/'[1]DMC Guide'!I$78</calculatedColumnFormula>
    </tableColumn>
    <tableColumn id="5" name="Asian" dataDxfId="1">
      <calculatedColumnFormula>'[1]DMC Guide'!J127/'[1]DMC Guide'!J$78</calculatedColumnFormula>
    </tableColumn>
    <tableColumn id="7" name="Hispanic" dataDxfId="0">
      <calculatedColumnFormula>'[1]DMC Guide'!K127/'[1]DMC Guide'!K$78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topLeftCell="B1" workbookViewId="0">
      <selection activeCell="E27" sqref="E27"/>
    </sheetView>
  </sheetViews>
  <sheetFormatPr defaultRowHeight="15" x14ac:dyDescent="0.25"/>
  <cols>
    <col min="1" max="1" width="19.42578125" customWidth="1"/>
    <col min="2" max="2" width="25.42578125" customWidth="1"/>
    <col min="3" max="3" width="20" customWidth="1"/>
    <col min="4" max="4" width="22.7109375" customWidth="1"/>
    <col min="5" max="5" width="17.28515625" customWidth="1"/>
    <col min="6" max="6" width="22" customWidth="1"/>
    <col min="7" max="7" width="17.140625" customWidth="1"/>
    <col min="8" max="8" width="24.5703125" customWidth="1"/>
  </cols>
  <sheetData>
    <row r="1" spans="1:8" x14ac:dyDescent="0.25">
      <c r="A1" s="10" t="s">
        <v>0</v>
      </c>
      <c r="B1" s="1" t="s">
        <v>1</v>
      </c>
      <c r="C1" s="1" t="s">
        <v>2</v>
      </c>
      <c r="D1" s="2" t="s">
        <v>3</v>
      </c>
      <c r="E1" s="2" t="s">
        <v>4</v>
      </c>
      <c r="F1" s="2" t="s">
        <v>5</v>
      </c>
      <c r="G1" s="2" t="s">
        <v>6</v>
      </c>
      <c r="H1" s="2" t="s">
        <v>7</v>
      </c>
    </row>
    <row r="2" spans="1:8" x14ac:dyDescent="0.25">
      <c r="A2" s="10"/>
      <c r="B2" s="3" t="s">
        <v>8</v>
      </c>
      <c r="C2" s="3"/>
      <c r="D2" s="4">
        <v>663402</v>
      </c>
      <c r="E2" s="4">
        <v>162155</v>
      </c>
      <c r="F2" s="4">
        <v>7644</v>
      </c>
      <c r="G2" s="4">
        <v>90832</v>
      </c>
      <c r="H2" s="4">
        <v>213283</v>
      </c>
    </row>
    <row r="3" spans="1:8" x14ac:dyDescent="0.25">
      <c r="A3" s="10"/>
      <c r="B3" s="3" t="s">
        <v>9</v>
      </c>
      <c r="C3" s="3" t="s">
        <v>10</v>
      </c>
      <c r="D3" s="5">
        <v>11357</v>
      </c>
      <c r="E3" s="5">
        <v>9751</v>
      </c>
      <c r="F3" s="5">
        <v>41</v>
      </c>
      <c r="G3" s="5">
        <v>262</v>
      </c>
      <c r="H3" s="5">
        <f>'[1]DMC Guide'!K133</f>
        <v>0</v>
      </c>
    </row>
    <row r="4" spans="1:8" x14ac:dyDescent="0.25">
      <c r="A4" s="10"/>
      <c r="B4" s="3"/>
      <c r="C4" s="3" t="s">
        <v>11</v>
      </c>
      <c r="D4" s="6">
        <f>D3/D$2</f>
        <v>1.711933337554002E-2</v>
      </c>
      <c r="E4" s="6">
        <f t="shared" ref="E4:H4" si="0">E3/E$2</f>
        <v>6.0133822577163827E-2</v>
      </c>
      <c r="F4" s="6">
        <f t="shared" si="0"/>
        <v>5.3636839351125067E-3</v>
      </c>
      <c r="G4" s="6">
        <f t="shared" si="0"/>
        <v>2.8844460102166636E-3</v>
      </c>
      <c r="H4" s="6">
        <f t="shared" si="0"/>
        <v>0</v>
      </c>
    </row>
    <row r="5" spans="1:8" x14ac:dyDescent="0.25">
      <c r="A5" s="10"/>
      <c r="B5" s="3" t="s">
        <v>12</v>
      </c>
      <c r="C5" s="3" t="s">
        <v>10</v>
      </c>
      <c r="D5" s="5">
        <v>2626</v>
      </c>
      <c r="E5" s="5">
        <v>2102</v>
      </c>
      <c r="F5" s="5">
        <v>4</v>
      </c>
      <c r="G5" s="5">
        <v>105</v>
      </c>
      <c r="H5" s="5">
        <v>1056</v>
      </c>
    </row>
    <row r="6" spans="1:8" x14ac:dyDescent="0.25">
      <c r="A6" s="10"/>
      <c r="B6" s="3"/>
      <c r="C6" s="3" t="s">
        <v>11</v>
      </c>
      <c r="D6" s="6">
        <f>D5/D$2</f>
        <v>3.9583842074639511E-3</v>
      </c>
      <c r="E6" s="6">
        <f t="shared" ref="E6:H6" si="1">E5/E$2</f>
        <v>1.2962905861675558E-2</v>
      </c>
      <c r="F6" s="6">
        <f t="shared" si="1"/>
        <v>5.2328623757195189E-4</v>
      </c>
      <c r="G6" s="6">
        <f t="shared" si="1"/>
        <v>1.1559802712700371E-3</v>
      </c>
      <c r="H6" s="6">
        <f t="shared" si="1"/>
        <v>4.9511681662392218E-3</v>
      </c>
    </row>
    <row r="7" spans="1:8" x14ac:dyDescent="0.25">
      <c r="A7" s="10"/>
      <c r="B7" s="3" t="s">
        <v>13</v>
      </c>
      <c r="C7" s="3" t="s">
        <v>10</v>
      </c>
      <c r="D7" s="5">
        <v>282</v>
      </c>
      <c r="E7" s="5">
        <v>1897</v>
      </c>
      <c r="F7" s="5">
        <f>'[1]DMC Guide'!I135</f>
        <v>0</v>
      </c>
      <c r="G7" s="5">
        <f>'[1]DMC Guide'!J135</f>
        <v>0</v>
      </c>
      <c r="H7" s="5">
        <v>607</v>
      </c>
    </row>
    <row r="8" spans="1:8" x14ac:dyDescent="0.25">
      <c r="A8" s="10"/>
      <c r="B8" s="3"/>
      <c r="C8" s="3" t="s">
        <v>11</v>
      </c>
      <c r="D8" s="6">
        <f>D7/D$2</f>
        <v>4.250816247162354E-4</v>
      </c>
      <c r="E8" s="6">
        <f t="shared" ref="E8:H8" si="2">E7/E$2</f>
        <v>1.1698683358515E-2</v>
      </c>
      <c r="F8" s="6">
        <f t="shared" si="2"/>
        <v>0</v>
      </c>
      <c r="G8" s="6">
        <f t="shared" si="2"/>
        <v>0</v>
      </c>
      <c r="H8" s="6">
        <f t="shared" si="2"/>
        <v>2.845983974343947E-3</v>
      </c>
    </row>
    <row r="9" spans="1:8" x14ac:dyDescent="0.25">
      <c r="A9" s="10"/>
      <c r="B9" s="3" t="s">
        <v>14</v>
      </c>
      <c r="C9" s="3" t="s">
        <v>10</v>
      </c>
      <c r="D9" s="5">
        <v>28</v>
      </c>
      <c r="E9" s="5">
        <v>146</v>
      </c>
      <c r="F9" s="5">
        <f>'[1]DMC Guide'!I136</f>
        <v>0</v>
      </c>
      <c r="G9" s="5">
        <f>'[1]DMC Guide'!J136</f>
        <v>0</v>
      </c>
      <c r="H9" s="5">
        <v>56</v>
      </c>
    </row>
    <row r="10" spans="1:8" x14ac:dyDescent="0.25">
      <c r="A10" s="10"/>
      <c r="B10" s="3"/>
      <c r="C10" s="3" t="s">
        <v>11</v>
      </c>
      <c r="D10" s="6">
        <f>D9/D$2</f>
        <v>4.2206686142037558E-5</v>
      </c>
      <c r="E10" s="6">
        <f t="shared" ref="E10:H10" si="3">E9/E$2</f>
        <v>9.0037309981190841E-4</v>
      </c>
      <c r="F10" s="6">
        <f t="shared" si="3"/>
        <v>0</v>
      </c>
      <c r="G10" s="6">
        <f t="shared" si="3"/>
        <v>0</v>
      </c>
      <c r="H10" s="6">
        <f t="shared" si="3"/>
        <v>2.6256194820965573E-4</v>
      </c>
    </row>
    <row r="11" spans="1:8" x14ac:dyDescent="0.25">
      <c r="A11" s="10"/>
      <c r="B11" s="7" t="s">
        <v>15</v>
      </c>
      <c r="C11" s="7" t="s">
        <v>10</v>
      </c>
      <c r="D11" s="8">
        <f>'[1]DMC Guide'!G137</f>
        <v>0</v>
      </c>
      <c r="E11" s="8">
        <f>'[1]DMC Guide'!H137</f>
        <v>0</v>
      </c>
      <c r="F11" s="8">
        <f>'[1]DMC Guide'!I137</f>
        <v>0</v>
      </c>
      <c r="G11" s="8">
        <f>'[1]DMC Guide'!J137</f>
        <v>0</v>
      </c>
      <c r="H11" s="8">
        <f>'[1]DMC Guide'!K137</f>
        <v>0</v>
      </c>
    </row>
    <row r="12" spans="1:8" x14ac:dyDescent="0.25">
      <c r="A12" s="10"/>
      <c r="B12" s="7"/>
      <c r="C12" s="7" t="s">
        <v>11</v>
      </c>
      <c r="D12" s="9">
        <f>D11/D$2</f>
        <v>0</v>
      </c>
      <c r="E12" s="9">
        <f t="shared" ref="E12:H12" si="4">E11/E$2</f>
        <v>0</v>
      </c>
      <c r="F12" s="9">
        <f t="shared" si="4"/>
        <v>0</v>
      </c>
      <c r="G12" s="9">
        <f t="shared" si="4"/>
        <v>0</v>
      </c>
      <c r="H12" s="9">
        <f t="shared" si="4"/>
        <v>0</v>
      </c>
    </row>
  </sheetData>
  <mergeCells count="1">
    <mergeCell ref="A1:A12"/>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Anne TEMPONE</dc:creator>
  <cp:lastModifiedBy>Borner, Tina</cp:lastModifiedBy>
  <dcterms:created xsi:type="dcterms:W3CDTF">2019-07-08T21:18:55Z</dcterms:created>
  <dcterms:modified xsi:type="dcterms:W3CDTF">2019-07-12T13:33:57Z</dcterms:modified>
</cp:coreProperties>
</file>