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j365-my.sharepoint.us/personal/leah_betancourt_usdoj_gov/Documents/Old_H_Drive/OJJDP/Funding/2025/Title II/"/>
    </mc:Choice>
  </mc:AlternateContent>
  <xr:revisionPtr revIDLastSave="0" documentId="8_{92046933-C701-49AD-9394-D3BB8D975B05}" xr6:coauthVersionLast="47" xr6:coauthVersionMax="47" xr10:uidLastSave="{00000000-0000-0000-0000-000000000000}"/>
  <workbookProtection workbookAlgorithmName="SHA-512" workbookHashValue="a5c6CbYMNxh6kK9IkYDFUQ1kxbOuzOrWOrA/uQ9ibjiM03Uoy7VhRo6x9Tgq5OYp6eKjk2Hbb5zsdDFg2xSXyA==" workbookSaltValue="64uU5br7kDZ1/6NPsMSmBQ==" workbookSpinCount="100000" lockStructure="1"/>
  <bookViews>
    <workbookView xWindow="-24390" yWindow="2055" windowWidth="23880" windowHeight="12930" xr2:uid="{34C6830D-0287-42E3-BB7B-DF012E324F7D}"/>
  </bookViews>
  <sheets>
    <sheet name="T1 Instructions" sheetId="7" r:id="rId1"/>
    <sheet name="T2 P&amp;A Breakdown" sheetId="3" r:id="rId2"/>
    <sheet name="T3 Budget Summary" sheetId="2" r:id="rId3"/>
    <sheet name="T4 Program Areas" sheetId="6" r:id="rId4"/>
  </sheets>
  <definedNames>
    <definedName name="P">'T3 Budget Summary'!$E$14</definedName>
    <definedName name="Passthrough__Enter__P" localSheetId="2">'T3 Budget Summary'!$E$14:$F$38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11" i="3"/>
  <c r="E12" i="3"/>
  <c r="E13" i="3"/>
  <c r="F14" i="3"/>
  <c r="G14" i="3"/>
  <c r="C4" i="2" s="1"/>
  <c r="G89" i="3"/>
  <c r="C7" i="2" s="1"/>
  <c r="G74" i="3"/>
  <c r="C9" i="2" s="1"/>
  <c r="G59" i="3"/>
  <c r="C8" i="2" s="1"/>
  <c r="G44" i="3"/>
  <c r="C6" i="2" s="1"/>
  <c r="G29" i="3"/>
  <c r="C5" i="2" s="1"/>
  <c r="F89" i="3"/>
  <c r="B7" i="2" s="1"/>
  <c r="F74" i="3"/>
  <c r="F59" i="3"/>
  <c r="F44" i="3"/>
  <c r="B6" i="2" s="1"/>
  <c r="F29" i="3"/>
  <c r="B5" i="2" s="1"/>
  <c r="E19" i="3"/>
  <c r="E20" i="3"/>
  <c r="E21" i="3"/>
  <c r="E22" i="3"/>
  <c r="E23" i="3"/>
  <c r="E24" i="3"/>
  <c r="E25" i="3"/>
  <c r="E26" i="3"/>
  <c r="E27" i="3"/>
  <c r="E28" i="3"/>
  <c r="D45" i="2"/>
  <c r="D14" i="2"/>
  <c r="D46" i="2"/>
  <c r="C73" i="2"/>
  <c r="E7" i="3"/>
  <c r="B41" i="2"/>
  <c r="B40" i="2"/>
  <c r="E83" i="3"/>
  <c r="E88" i="3"/>
  <c r="E87" i="3"/>
  <c r="E86" i="3"/>
  <c r="E85" i="3"/>
  <c r="E84" i="3"/>
  <c r="E82" i="3"/>
  <c r="E81" i="3"/>
  <c r="E80" i="3"/>
  <c r="E79" i="3"/>
  <c r="E64" i="3"/>
  <c r="E49" i="3"/>
  <c r="E35" i="3"/>
  <c r="E34" i="3"/>
  <c r="E5" i="3"/>
  <c r="E6" i="3"/>
  <c r="E4" i="3"/>
  <c r="B64" i="2"/>
  <c r="C74" i="2" s="1"/>
  <c r="D47" i="2"/>
  <c r="E50" i="3"/>
  <c r="E51" i="3"/>
  <c r="E52" i="3"/>
  <c r="E53" i="3"/>
  <c r="E54" i="3"/>
  <c r="E55" i="3"/>
  <c r="E56" i="3"/>
  <c r="E57" i="3"/>
  <c r="E58" i="3"/>
  <c r="B8" i="2"/>
  <c r="B68" i="2"/>
  <c r="B76" i="2" s="1"/>
  <c r="B59" i="2"/>
  <c r="B58" i="2"/>
  <c r="E73" i="3"/>
  <c r="E72" i="3"/>
  <c r="E71" i="3"/>
  <c r="E70" i="3"/>
  <c r="E69" i="3"/>
  <c r="E68" i="3"/>
  <c r="E67" i="3"/>
  <c r="E66" i="3"/>
  <c r="E65" i="3"/>
  <c r="E43" i="3"/>
  <c r="E42" i="3"/>
  <c r="E41" i="3"/>
  <c r="E40" i="3"/>
  <c r="E39" i="3"/>
  <c r="E38" i="3"/>
  <c r="E37" i="3"/>
  <c r="E36" i="3"/>
  <c r="E9" i="3"/>
  <c r="E8" i="3"/>
  <c r="B57" i="2"/>
  <c r="D56" i="2"/>
  <c r="D55" i="2"/>
  <c r="D54" i="2"/>
  <c r="D53" i="2"/>
  <c r="D52" i="2"/>
  <c r="D51" i="2"/>
  <c r="D50" i="2"/>
  <c r="D49" i="2"/>
  <c r="D48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B9" i="2"/>
  <c r="B4" i="2"/>
  <c r="C57" i="2"/>
  <c r="C39" i="2"/>
  <c r="B39" i="2"/>
  <c r="C75" i="2" s="1"/>
  <c r="E14" i="3" l="1"/>
  <c r="E29" i="3"/>
  <c r="D5" i="2" s="1"/>
  <c r="E89" i="3"/>
  <c r="D7" i="2" s="1"/>
  <c r="B72" i="2"/>
  <c r="E74" i="2"/>
  <c r="E75" i="2"/>
  <c r="B73" i="2"/>
  <c r="B74" i="2"/>
  <c r="B75" i="2"/>
  <c r="C66" i="2"/>
  <c r="E74" i="3"/>
  <c r="D9" i="2" s="1"/>
  <c r="E59" i="3"/>
  <c r="D8" i="2" s="1"/>
  <c r="E44" i="3"/>
  <c r="D6" i="2" s="1"/>
  <c r="E73" i="2"/>
  <c r="B65" i="2"/>
  <c r="C76" i="2" s="1"/>
  <c r="E76" i="2" s="1"/>
  <c r="B66" i="2"/>
  <c r="D4" i="2"/>
  <c r="D57" i="2"/>
  <c r="C77" i="2" s="1"/>
  <c r="E77" i="2" s="1"/>
  <c r="D39" i="2"/>
  <c r="C10" i="2"/>
  <c r="C67" i="2" s="1"/>
  <c r="B10" i="2"/>
  <c r="D41" i="2" l="1"/>
  <c r="C41" i="2"/>
  <c r="C60" i="2" s="1"/>
  <c r="D74" i="2"/>
  <c r="D10" i="2"/>
  <c r="C72" i="2" s="1"/>
  <c r="E72" i="2" s="1"/>
  <c r="D66" i="2"/>
  <c r="B67" i="2"/>
  <c r="D76" i="2" s="1"/>
  <c r="D60" i="2" l="1"/>
  <c r="B77" i="2" s="1"/>
  <c r="D77" i="2" s="1"/>
  <c r="D72" i="2"/>
  <c r="D75" i="2"/>
  <c r="D73" i="2"/>
  <c r="D67" i="2"/>
</calcChain>
</file>

<file path=xl/sharedStrings.xml><?xml version="1.0" encoding="utf-8"?>
<sst xmlns="http://schemas.openxmlformats.org/spreadsheetml/2006/main" count="236" uniqueCount="191">
  <si>
    <t xml:space="preserve">NOTE: Only enter data in cells that are shaded green. </t>
  </si>
  <si>
    <t xml:space="preserve">Planning &amp; Administration </t>
  </si>
  <si>
    <t>A. Personnel</t>
  </si>
  <si>
    <t>NOTE ON COLORS: 
Cells highlighted in RED indicated a minimum or maximum funding threshold not been met. See funding requirements sectionat the bottom of the sheet for the exact thresholds.</t>
  </si>
  <si>
    <t>Position</t>
  </si>
  <si>
    <t>Employee Name</t>
  </si>
  <si>
    <t>Annual Salary</t>
  </si>
  <si>
    <t>Allocation Percentage</t>
  </si>
  <si>
    <t>Cost</t>
  </si>
  <si>
    <t>Federal</t>
  </si>
  <si>
    <t>Match</t>
  </si>
  <si>
    <t>Total Personnel Costs</t>
  </si>
  <si>
    <t xml:space="preserve">Personnel Narrative: </t>
  </si>
  <si>
    <t>B. Fringe Benefits</t>
  </si>
  <si>
    <t>Annual Benefits</t>
  </si>
  <si>
    <t>Percentage Rate</t>
  </si>
  <si>
    <t>Total Fringe Benefit Costs</t>
  </si>
  <si>
    <t>Fringe Benefits Narrative:</t>
  </si>
  <si>
    <t>C. Travel</t>
  </si>
  <si>
    <t>Purpose of Travel</t>
  </si>
  <si>
    <t>Location/Miles</t>
  </si>
  <si>
    <t>Total Travel Costs</t>
  </si>
  <si>
    <t>Travel Narrative:</t>
  </si>
  <si>
    <t>D. Other</t>
  </si>
  <si>
    <t>Item</t>
  </si>
  <si>
    <t>Total Other Costs</t>
  </si>
  <si>
    <t>Other Costs Narrative:</t>
  </si>
  <si>
    <t>E. Indirect Costs (if applicable)</t>
  </si>
  <si>
    <t>Description</t>
  </si>
  <si>
    <t>Base</t>
  </si>
  <si>
    <t>Rate</t>
  </si>
  <si>
    <t>Total Indirect Costs</t>
  </si>
  <si>
    <t>Indirect Costs Narrative:</t>
  </si>
  <si>
    <t>F. Consultants and Contracts (if applicable)</t>
  </si>
  <si>
    <t>Total Contracts and Consultants Costs</t>
  </si>
  <si>
    <t>Contracts and Consultants Costs Narrative:</t>
  </si>
  <si>
    <t xml:space="preserve">Proposed Federal </t>
  </si>
  <si>
    <t>Proposed Match</t>
  </si>
  <si>
    <t>Total Budget</t>
  </si>
  <si>
    <t>Planning &amp; Administration</t>
  </si>
  <si>
    <t>(P&amp;A) Detail:*</t>
  </si>
  <si>
    <t>Total Planning &amp; Admin Costs</t>
  </si>
  <si>
    <t>Program and Budget Areas</t>
  </si>
  <si>
    <t>Program Areas (A-W)</t>
  </si>
  <si>
    <t>Passthrough (Enter" P")</t>
  </si>
  <si>
    <t>Non-Compliance (Enter "NC")</t>
  </si>
  <si>
    <t>P</t>
  </si>
  <si>
    <t>Total Program Areas (A-W) Costs</t>
  </si>
  <si>
    <t>Passthrough Funds (A-W)</t>
  </si>
  <si>
    <t>Total % Allocated to P&amp;A+A-W</t>
  </si>
  <si>
    <t>Total $ Allocated to P&amp;A+A-W</t>
  </si>
  <si>
    <t>Non-Compliance Funds (A-W) Costs</t>
  </si>
  <si>
    <t>OA--Other Program Areas</t>
  </si>
  <si>
    <t>OA-SAG: State Advisory Group Allocation (up to 5%)</t>
  </si>
  <si>
    <t>a</t>
  </si>
  <si>
    <t>Total OA Costs</t>
  </si>
  <si>
    <t>Passthrough Funds (OA Costs)</t>
  </si>
  <si>
    <t>% Total Award Available for OA</t>
  </si>
  <si>
    <t>Total Funds Available for OA</t>
  </si>
  <si>
    <t>Total Award Available for OA =  % of funds remaining after P&amp;A  and A-W are allocated</t>
  </si>
  <si>
    <t>Non-Compliance Funds (OA Costs)</t>
  </si>
  <si>
    <t>% of Total Award Available for OA</t>
  </si>
  <si>
    <t>TOTALS</t>
  </si>
  <si>
    <t>Total Passthrough Funds</t>
  </si>
  <si>
    <t>n/a</t>
  </si>
  <si>
    <t xml:space="preserve">Total Non-Compliance Funds </t>
  </si>
  <si>
    <t>Total Program and Budget Areas Costs</t>
  </si>
  <si>
    <t>Total Project Costs (P&amp;A + Program Costs)</t>
  </si>
  <si>
    <t>(fixed entry from T1)</t>
  </si>
  <si>
    <t>Funding Requirements</t>
  </si>
  <si>
    <t>Max/Min Funding Level (Required)</t>
  </si>
  <si>
    <t>Current Budgeted Amount</t>
  </si>
  <si>
    <t>Difference (Over/Under)</t>
  </si>
  <si>
    <t>% Total Fiscal Award/FA-SAG</t>
  </si>
  <si>
    <t>Requirement Details</t>
  </si>
  <si>
    <t>Max: 5% of Total Award</t>
  </si>
  <si>
    <t>Min: 66 and 2/3% of (Total Award minus SAG)</t>
  </si>
  <si>
    <t>Min: 75% of (Total Award minus SAG)</t>
  </si>
  <si>
    <t>Max is variable: % of funds remaining after P&amp;A  and A-W are allocated</t>
  </si>
  <si>
    <t xml:space="preserve">NOTE ON CELL COLORS: </t>
  </si>
  <si>
    <t>Formula</t>
  </si>
  <si>
    <t>User Entry</t>
  </si>
  <si>
    <t>P&amp;A Maximum</t>
  </si>
  <si>
    <t>Pass Through Minimum</t>
  </si>
  <si>
    <t>SAG Maximum</t>
  </si>
  <si>
    <t>Program (A-W) Minimum</t>
  </si>
  <si>
    <t>Non-Compliance Minimum</t>
  </si>
  <si>
    <t>OA Maximum</t>
  </si>
  <si>
    <t xml:space="preserve">Budget Summary Narrative (Optional):
</t>
  </si>
  <si>
    <t>Program Area Designation</t>
  </si>
  <si>
    <t>Program Area Titles</t>
  </si>
  <si>
    <t>Program Area Title</t>
  </si>
  <si>
    <t>A</t>
  </si>
  <si>
    <t>OA-DSO</t>
  </si>
  <si>
    <t>B</t>
  </si>
  <si>
    <t>OA-Div.</t>
  </si>
  <si>
    <t>NC</t>
  </si>
  <si>
    <t>C</t>
  </si>
  <si>
    <t>OA-NATP</t>
  </si>
  <si>
    <t>D</t>
  </si>
  <si>
    <t>OA-JR</t>
  </si>
  <si>
    <t>E</t>
  </si>
  <si>
    <t>OA-JJSI</t>
  </si>
  <si>
    <t>F</t>
  </si>
  <si>
    <t>OA-R/ED</t>
  </si>
  <si>
    <t>G</t>
  </si>
  <si>
    <t>OA-RPOC</t>
  </si>
  <si>
    <t>H</t>
  </si>
  <si>
    <t>OA-RAJP</t>
  </si>
  <si>
    <t>I</t>
  </si>
  <si>
    <t>OA-S</t>
  </si>
  <si>
    <t>J</t>
  </si>
  <si>
    <t>OA-SAG</t>
  </si>
  <si>
    <t>K</t>
  </si>
  <si>
    <t>L</t>
  </si>
  <si>
    <t>M</t>
  </si>
  <si>
    <t>N</t>
  </si>
  <si>
    <t>O</t>
  </si>
  <si>
    <t>Q</t>
  </si>
  <si>
    <t>R</t>
  </si>
  <si>
    <t>S</t>
  </si>
  <si>
    <t>T</t>
  </si>
  <si>
    <t>U</t>
  </si>
  <si>
    <t>V</t>
  </si>
  <si>
    <t>W</t>
  </si>
  <si>
    <t>Max: 20% Total Award (10% Federal/10% Matching)</t>
  </si>
  <si>
    <t>Total Award for FY 2024</t>
  </si>
  <si>
    <t>Community-based alternatives to incarceration &amp; institutionalization</t>
  </si>
  <si>
    <t>Community-based family preservation programs and services to strengthen families includes services for parents with limited English-speaking ability</t>
  </si>
  <si>
    <t>Delinquency Prevention</t>
  </si>
  <si>
    <t>Child Abuse and Neglect Programs</t>
  </si>
  <si>
    <t>School Programs</t>
  </si>
  <si>
    <t>Probation</t>
  </si>
  <si>
    <t xml:space="preserve">Access to legal counsel </t>
  </si>
  <si>
    <t xml:space="preserve">Counseling, training and mentoring programs </t>
  </si>
  <si>
    <t xml:space="preserve">Addressing juvenile delinquency and learning disabilities </t>
  </si>
  <si>
    <t>Gangs</t>
  </si>
  <si>
    <t>Substance and Alcohol Use</t>
  </si>
  <si>
    <t>Positive Youth Development</t>
  </si>
  <si>
    <t>Graduated and Appropriate Sanctions</t>
  </si>
  <si>
    <t>Community-Based Programs and Services</t>
  </si>
  <si>
    <t xml:space="preserve">Overcoming language and other barriers for limited English-speaking families </t>
  </si>
  <si>
    <t>Hate Crimes</t>
  </si>
  <si>
    <t>After-School Programs</t>
  </si>
  <si>
    <t>Aftercare and Reintegration Services</t>
  </si>
  <si>
    <t>Protecting the right of juveniles</t>
  </si>
  <si>
    <t>Mental Health and Co-occurring Services</t>
  </si>
  <si>
    <t>Sealing &amp; Expunging of Juvenile Records
&lt;2%</t>
  </si>
  <si>
    <t>Addressing the needs of Girls</t>
  </si>
  <si>
    <t xml:space="preserve">Compliance Monitoring </t>
  </si>
  <si>
    <t>Deinstitutionalization of Status Offenders</t>
  </si>
  <si>
    <t>Diversion</t>
  </si>
  <si>
    <t>Native American Tribe Programs</t>
  </si>
  <si>
    <t>Jail Removal</t>
  </si>
  <si>
    <t>Juvenile Justice System Improvement</t>
  </si>
  <si>
    <t>Racial and Ethnic Disparities</t>
  </si>
  <si>
    <t>Reducing Probation Officer Caseload (if any) &lt;5%</t>
  </si>
  <si>
    <t xml:space="preserve">Rural Area Juvenile Programs </t>
  </si>
  <si>
    <t>Separation of Juveniles from Adult Inmates</t>
  </si>
  <si>
    <t>State Advisory Group Allocation (up to 5%)</t>
  </si>
  <si>
    <t>Passthrough</t>
  </si>
  <si>
    <t>Non-Compliance</t>
  </si>
  <si>
    <t>Other Terms</t>
  </si>
  <si>
    <t>Key Terminology</t>
  </si>
  <si>
    <r>
      <rPr>
        <b/>
        <sz val="14"/>
        <rFont val="Times New Roman"/>
        <family val="1"/>
      </rPr>
      <t>Step 2.</t>
    </r>
    <r>
      <rPr>
        <sz val="14"/>
        <rFont val="Times New Roman"/>
        <family val="1"/>
      </rPr>
      <t xml:space="preserve"> In </t>
    </r>
    <r>
      <rPr>
        <b/>
        <sz val="14"/>
        <rFont val="Times New Roman"/>
        <family val="1"/>
      </rPr>
      <t>T2 P&amp;A Breakdown</t>
    </r>
    <r>
      <rPr>
        <sz val="14"/>
        <rFont val="Times New Roman"/>
        <family val="1"/>
      </rPr>
      <t xml:space="preserve"> tab, entered the detailed budget information for P&amp;A. The totals for each section will automatically carry over to the Budget Summary Tab.</t>
    </r>
  </si>
  <si>
    <r>
      <rPr>
        <b/>
        <sz val="14"/>
        <rFont val="Times New Roman"/>
        <family val="1"/>
      </rPr>
      <t>Step 3</t>
    </r>
    <r>
      <rPr>
        <sz val="14"/>
        <rFont val="Times New Roman"/>
        <family val="1"/>
      </rPr>
      <t xml:space="preserve">. In the </t>
    </r>
    <r>
      <rPr>
        <b/>
        <sz val="14"/>
        <rFont val="Times New Roman"/>
        <family val="1"/>
      </rPr>
      <t>T3 Budget Summary</t>
    </r>
    <r>
      <rPr>
        <sz val="14"/>
        <rFont val="Times New Roman"/>
        <family val="1"/>
      </rPr>
      <t xml:space="preserve"> tab, enter Program Area information, including specifiying which rows are Passthrough funds by entering a "P" in the relevant column and a "NC" for any requirement in which the state was determined non-compliant. </t>
    </r>
  </si>
  <si>
    <r>
      <rPr>
        <b/>
        <sz val="14"/>
        <color theme="1"/>
        <rFont val="Times New Roman"/>
        <family val="1"/>
      </rPr>
      <t>Step 4.</t>
    </r>
    <r>
      <rPr>
        <sz val="14"/>
        <color theme="1"/>
        <rFont val="Times New Roman"/>
        <family val="1"/>
      </rPr>
      <t xml:space="preserve"> Examine the </t>
    </r>
    <r>
      <rPr>
        <b/>
        <sz val="14"/>
        <color theme="1"/>
        <rFont val="Times New Roman"/>
        <family val="1"/>
      </rPr>
      <t>T3 Budget Summary tab</t>
    </r>
    <r>
      <rPr>
        <sz val="14"/>
        <color theme="1"/>
        <rFont val="Times New Roman"/>
        <family val="1"/>
      </rPr>
      <t xml:space="preserve">, looking for any cells highlighted in colors pink through yellow --indicating a regulatory minimum or maximum has not been meet. Adjust budget accordingly to stay within the regulatory requirements. </t>
    </r>
  </si>
  <si>
    <r>
      <rPr>
        <b/>
        <sz val="11"/>
        <rFont val="Times New Roman"/>
        <family val="1"/>
      </rPr>
      <t>Beige</t>
    </r>
    <r>
      <rPr>
        <sz val="11"/>
        <rFont val="Times New Roman"/>
        <family val="1"/>
      </rPr>
      <t xml:space="preserve"> indicates a cell populated by a formula. Do NOT enter text here. </t>
    </r>
  </si>
  <si>
    <r>
      <rPr>
        <b/>
        <sz val="11"/>
        <color theme="1"/>
        <rFont val="Times New Roman"/>
        <family val="1"/>
      </rPr>
      <t>Green</t>
    </r>
    <r>
      <rPr>
        <sz val="11"/>
        <color theme="1"/>
        <rFont val="Times New Roman"/>
        <family val="1"/>
      </rPr>
      <t xml:space="preserve"> indicates a cell the user needs to complete. Enter text directly. </t>
    </r>
  </si>
  <si>
    <r>
      <t xml:space="preserve">All costs under </t>
    </r>
    <r>
      <rPr>
        <b/>
        <sz val="11"/>
        <color theme="1"/>
        <rFont val="Times New Roman"/>
        <family val="1"/>
      </rPr>
      <t>Planning &amp; Administration</t>
    </r>
    <r>
      <rPr>
        <sz val="11"/>
        <color theme="1"/>
        <rFont val="Times New Roman"/>
        <family val="1"/>
      </rPr>
      <t xml:space="preserve"> contribute to the requisite match.</t>
    </r>
  </si>
  <si>
    <r>
      <t xml:space="preserve">All costs listed in this tab are specific to </t>
    </r>
    <r>
      <rPr>
        <b/>
        <sz val="11"/>
        <color theme="1"/>
        <rFont val="Times New Roman"/>
        <family val="1"/>
      </rPr>
      <t>Planning &amp; Administration</t>
    </r>
    <r>
      <rPr>
        <sz val="11"/>
        <color theme="1"/>
        <rFont val="Times New Roman"/>
        <family val="1"/>
      </rPr>
      <t xml:space="preserve"> funds. Any other costs for personnel or travel specific to Compliance Monitoring or SAG should be listed in those specific program areas in the next tab.</t>
    </r>
  </si>
  <si>
    <r>
      <t xml:space="preserve">For </t>
    </r>
    <r>
      <rPr>
        <b/>
        <sz val="11"/>
        <color theme="1"/>
        <rFont val="Times New Roman"/>
        <family val="1"/>
      </rPr>
      <t>Planning and Aministration</t>
    </r>
    <r>
      <rPr>
        <sz val="11"/>
        <color theme="1"/>
        <rFont val="Times New Roman"/>
        <family val="1"/>
      </rPr>
      <t xml:space="preserve">, please complete the </t>
    </r>
    <r>
      <rPr>
        <b/>
        <i/>
        <sz val="11"/>
        <color theme="1"/>
        <rFont val="Times New Roman"/>
        <family val="1"/>
      </rPr>
      <t>T2</t>
    </r>
    <r>
      <rPr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P&amp;A Breakdown</t>
    </r>
    <r>
      <rPr>
        <sz val="11"/>
        <color theme="1"/>
        <rFont val="Times New Roman"/>
        <family val="1"/>
      </rPr>
      <t xml:space="preserve"> tab. This will auto-population the totals for each row here in the Budget Summary tab. </t>
    </r>
  </si>
  <si>
    <r>
      <rPr>
        <sz val="11"/>
        <color rgb="FFFF0000"/>
        <rFont val="Times New Roman"/>
        <family val="1"/>
      </rPr>
      <t>RED text</t>
    </r>
    <r>
      <rPr>
        <sz val="11"/>
        <color theme="1"/>
        <rFont val="Times New Roman"/>
        <family val="1"/>
      </rPr>
      <t xml:space="preserve"> indicates the subtotal has exceeded the Total Award</t>
    </r>
  </si>
  <si>
    <r>
      <t>P&amp;A Maximum</t>
    </r>
    <r>
      <rPr>
        <i/>
        <sz val="11"/>
        <rFont val="Times New Roman"/>
        <family val="1"/>
      </rPr>
      <t xml:space="preserve"> (rounds down)</t>
    </r>
  </si>
  <si>
    <r>
      <t xml:space="preserve">SAG Maximum </t>
    </r>
    <r>
      <rPr>
        <i/>
        <sz val="11"/>
        <rFont val="Times New Roman"/>
        <family val="1"/>
      </rPr>
      <t>(rounds down)</t>
    </r>
  </si>
  <si>
    <r>
      <t xml:space="preserve">Pass Through Funds Minimum  </t>
    </r>
    <r>
      <rPr>
        <i/>
        <sz val="11"/>
        <rFont val="Times New Roman"/>
        <family val="1"/>
      </rPr>
      <t>(rounds up)</t>
    </r>
  </si>
  <si>
    <r>
      <t xml:space="preserve">A-W Minimum </t>
    </r>
    <r>
      <rPr>
        <i/>
        <sz val="11"/>
        <rFont val="Times New Roman"/>
        <family val="1"/>
      </rPr>
      <t>(rounds up)</t>
    </r>
  </si>
  <si>
    <r>
      <t xml:space="preserve">Non-Compliance Minimum </t>
    </r>
    <r>
      <rPr>
        <i/>
        <sz val="11"/>
        <rFont val="Times New Roman"/>
        <family val="1"/>
      </rPr>
      <t>(rounds up)</t>
    </r>
  </si>
  <si>
    <r>
      <t>Min: 50% of Total Award</t>
    </r>
    <r>
      <rPr>
        <i/>
        <sz val="11"/>
        <color theme="1"/>
        <rFont val="Times New Roman"/>
        <family val="1"/>
      </rPr>
      <t xml:space="preserve"> (if applicable)</t>
    </r>
  </si>
  <si>
    <r>
      <rPr>
        <b/>
        <sz val="11"/>
        <color theme="1"/>
        <rFont val="Times New Roman"/>
        <family val="1"/>
      </rPr>
      <t>OA Maximum</t>
    </r>
    <r>
      <rPr>
        <i/>
        <sz val="11"/>
        <color theme="1"/>
        <rFont val="Times New Roman"/>
        <family val="1"/>
      </rPr>
      <t xml:space="preserve"> (rounds down)</t>
    </r>
  </si>
  <si>
    <r>
      <rPr>
        <b/>
        <sz val="11"/>
        <color theme="1"/>
        <rFont val="Times New Roman"/>
        <family val="1"/>
      </rPr>
      <t xml:space="preserve">Pink </t>
    </r>
    <r>
      <rPr>
        <sz val="11"/>
        <color theme="1"/>
        <rFont val="Times New Roman"/>
        <family val="1"/>
      </rPr>
      <t>indicates P&amp;A maximum spending has been exceeded.</t>
    </r>
  </si>
  <si>
    <r>
      <rPr>
        <b/>
        <sz val="11"/>
        <color theme="1"/>
        <rFont val="Times New Roman"/>
        <family val="1"/>
      </rPr>
      <t xml:space="preserve">Purple </t>
    </r>
    <r>
      <rPr>
        <sz val="11"/>
        <color theme="1"/>
        <rFont val="Times New Roman"/>
        <family val="1"/>
      </rPr>
      <t>indicates Pass Through funds minimum has not been met</t>
    </r>
  </si>
  <si>
    <r>
      <rPr>
        <b/>
        <sz val="11"/>
        <color theme="1"/>
        <rFont val="Times New Roman"/>
        <family val="1"/>
      </rPr>
      <t xml:space="preserve">Teal </t>
    </r>
    <r>
      <rPr>
        <sz val="11"/>
        <color theme="1"/>
        <rFont val="Times New Roman"/>
        <family val="1"/>
      </rPr>
      <t>indicates SAG maximum spending has been exceeded.</t>
    </r>
  </si>
  <si>
    <r>
      <rPr>
        <b/>
        <sz val="11"/>
        <color theme="1"/>
        <rFont val="Times New Roman"/>
        <family val="1"/>
      </rPr>
      <t>Orange</t>
    </r>
    <r>
      <rPr>
        <sz val="11"/>
        <color theme="1"/>
        <rFont val="Times New Roman"/>
        <family val="1"/>
      </rPr>
      <t xml:space="preserve"> indicates Program (A-W) spending minimum has not been met. </t>
    </r>
  </si>
  <si>
    <r>
      <rPr>
        <b/>
        <sz val="11"/>
        <color theme="1"/>
        <rFont val="Times New Roman"/>
        <family val="1"/>
      </rPr>
      <t xml:space="preserve">Yellow </t>
    </r>
    <r>
      <rPr>
        <sz val="11"/>
        <color theme="1"/>
        <rFont val="Times New Roman"/>
        <family val="1"/>
      </rPr>
      <t xml:space="preserve">indicates Non-compliance funds minimum has not been met. </t>
    </r>
  </si>
  <si>
    <r>
      <rPr>
        <b/>
        <sz val="11"/>
        <color theme="1"/>
        <rFont val="Times New Roman"/>
        <family val="1"/>
      </rPr>
      <t>Green</t>
    </r>
    <r>
      <rPr>
        <sz val="11"/>
        <color theme="1"/>
        <rFont val="Times New Roman"/>
        <family val="1"/>
      </rPr>
      <t xml:space="preserve"> indicates the OA total has exceeded the maximum available percentage after accounting for A-W allocation and P&amp;A allocations</t>
    </r>
  </si>
  <si>
    <r>
      <rPr>
        <b/>
        <sz val="11"/>
        <color theme="1"/>
        <rFont val="Times New Roman"/>
        <family val="1"/>
      </rPr>
      <t xml:space="preserve">NOTE: </t>
    </r>
    <r>
      <rPr>
        <sz val="11"/>
        <color theme="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 xml:space="preserve">RED text </t>
    </r>
    <r>
      <rPr>
        <sz val="11"/>
        <color theme="1"/>
        <rFont val="Times New Roman"/>
        <family val="1"/>
      </rPr>
      <t xml:space="preserve">indicates requirement NOT met. </t>
    </r>
    <r>
      <rPr>
        <i/>
        <sz val="11"/>
        <color theme="1"/>
        <rFont val="Times New Roman"/>
        <family val="1"/>
      </rPr>
      <t>For states in full compliance, disregard the</t>
    </r>
    <r>
      <rPr>
        <i/>
        <sz val="11"/>
        <color rgb="FFFF0000"/>
        <rFont val="Times New Roman"/>
        <family val="1"/>
      </rPr>
      <t xml:space="preserve"> RED text</t>
    </r>
    <r>
      <rPr>
        <i/>
        <sz val="11"/>
        <color theme="1"/>
        <rFont val="Times New Roman"/>
        <family val="1"/>
      </rPr>
      <t xml:space="preserve"> in cell D76 as this requirement will not apply.</t>
    </r>
    <r>
      <rPr>
        <sz val="11"/>
        <color theme="1"/>
        <rFont val="Times New Roman"/>
        <family val="1"/>
      </rPr>
      <t xml:space="preserve">
</t>
    </r>
    <r>
      <rPr>
        <sz val="11"/>
        <color theme="9" tint="-0.249977111117893"/>
        <rFont val="Times New Roman"/>
        <family val="1"/>
      </rPr>
      <t xml:space="preserve">
GREEN text</t>
    </r>
    <r>
      <rPr>
        <sz val="11"/>
        <color theme="1"/>
        <rFont val="Times New Roman"/>
        <family val="1"/>
      </rPr>
      <t xml:space="preserve"> indicates requirement has been met. </t>
    </r>
  </si>
  <si>
    <r>
      <rPr>
        <b/>
        <sz val="11"/>
        <color theme="1"/>
        <rFont val="Times New Roman"/>
        <family val="1"/>
      </rPr>
      <t xml:space="preserve">Planning and Administration Total </t>
    </r>
    <r>
      <rPr>
        <sz val="11"/>
        <color theme="1"/>
        <rFont val="Times New Roman"/>
        <family val="1"/>
      </rPr>
      <t xml:space="preserve">cannot exceed 10 percent of the federal award. Proposed match must be a 1:1 match. </t>
    </r>
  </si>
  <si>
    <r>
      <rPr>
        <b/>
        <sz val="11"/>
        <color theme="1"/>
        <rFont val="Times New Roman"/>
        <family val="1"/>
      </rPr>
      <t>Passthrough Funds:</t>
    </r>
    <r>
      <rPr>
        <sz val="11"/>
        <color theme="1"/>
        <rFont val="Times New Roman"/>
        <family val="1"/>
      </rPr>
      <t xml:space="preserve"> a match is not required and is rare. When required, it becomes subject to the rules as federal funds.  </t>
    </r>
  </si>
  <si>
    <r>
      <rPr>
        <b/>
        <sz val="14"/>
        <rFont val="Times New Roman"/>
        <family val="1"/>
      </rPr>
      <t>Title II Formula Grants Program Budget Worksheet</t>
    </r>
    <r>
      <rPr>
        <sz val="14"/>
        <rFont val="Times New Roman"/>
        <family val="1"/>
      </rPr>
      <t xml:space="preserve">
To use this sheet, please complete the steps below:
</t>
    </r>
  </si>
  <si>
    <r>
      <rPr>
        <b/>
        <sz val="14"/>
        <rFont val="Times New Roman"/>
        <family val="1"/>
      </rPr>
      <t>Step 1</t>
    </r>
    <r>
      <rPr>
        <sz val="14"/>
        <rFont val="Times New Roman"/>
        <family val="1"/>
      </rPr>
      <t xml:space="preserve">: Enter the </t>
    </r>
    <r>
      <rPr>
        <b/>
        <sz val="14"/>
        <rFont val="Times New Roman"/>
        <family val="1"/>
      </rPr>
      <t>Total FY 2025 Federal Award Amount</t>
    </r>
    <r>
      <rPr>
        <i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in the green box: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</si>
</sst>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3" tint="-0.249977111117893"/>
      <name val="Times New Roman"/>
      <family val="1"/>
    </font>
    <font>
      <i/>
      <sz val="11"/>
      <name val="Times New Roman"/>
      <family val="1"/>
    </font>
    <font>
      <sz val="11"/>
      <color theme="9"/>
      <name val="Times New Roman"/>
      <family val="1"/>
    </font>
    <font>
      <i/>
      <sz val="11"/>
      <color rgb="FFFF0000"/>
      <name val="Times New Roman"/>
      <family val="1"/>
    </font>
    <font>
      <sz val="11"/>
      <color theme="9" tint="-0.249977111117893"/>
      <name val="Times New Roman"/>
      <family val="1"/>
    </font>
    <font>
      <sz val="12"/>
      <color rgb="FF00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top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0" fillId="0" borderId="0" xfId="0"/>
    <xf numFmtId="0" fontId="4" fillId="3" borderId="2" xfId="0" applyFont="1" applyFill="1" applyBorder="1" applyAlignment="1">
      <alignment vertical="top" wrapText="1"/>
    </xf>
    <xf numFmtId="166" fontId="4" fillId="8" borderId="1" xfId="0" applyNumberFormat="1" applyFont="1" applyFill="1" applyBorder="1" applyAlignment="1" applyProtection="1">
      <alignment vertical="top" wrapText="1"/>
      <protection locked="0"/>
    </xf>
    <xf numFmtId="0" fontId="4" fillId="3" borderId="0" xfId="0" applyFont="1" applyFill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10" fillId="6" borderId="1" xfId="0" applyFont="1" applyFill="1" applyBorder="1"/>
    <xf numFmtId="49" fontId="11" fillId="8" borderId="1" xfId="0" applyNumberFormat="1" applyFont="1" applyFill="1" applyBorder="1" applyProtection="1">
      <protection locked="0"/>
    </xf>
    <xf numFmtId="6" fontId="11" fillId="8" borderId="1" xfId="1" applyNumberFormat="1" applyFont="1" applyFill="1" applyBorder="1" applyProtection="1">
      <protection locked="0"/>
    </xf>
    <xf numFmtId="9" fontId="11" fillId="8" borderId="1" xfId="2" applyFont="1" applyFill="1" applyBorder="1" applyProtection="1">
      <protection locked="0"/>
    </xf>
    <xf numFmtId="165" fontId="11" fillId="7" borderId="1" xfId="1" applyNumberFormat="1" applyFont="1" applyFill="1" applyBorder="1" applyProtection="1"/>
    <xf numFmtId="165" fontId="11" fillId="8" borderId="1" xfId="1" applyNumberFormat="1" applyFont="1" applyFill="1" applyBorder="1" applyAlignment="1" applyProtection="1">
      <alignment horizontal="left"/>
      <protection locked="0"/>
    </xf>
    <xf numFmtId="44" fontId="11" fillId="8" borderId="1" xfId="1" applyFont="1" applyFill="1" applyBorder="1" applyProtection="1">
      <protection locked="0"/>
    </xf>
    <xf numFmtId="165" fontId="11" fillId="7" borderId="1" xfId="1" applyNumberFormat="1" applyFont="1" applyFill="1" applyBorder="1"/>
    <xf numFmtId="165" fontId="10" fillId="7" borderId="1" xfId="1" applyNumberFormat="1" applyFont="1" applyFill="1" applyBorder="1" applyAlignment="1">
      <alignment horizontal="left"/>
    </xf>
    <xf numFmtId="0" fontId="11" fillId="0" borderId="0" xfId="0" applyFont="1"/>
    <xf numFmtId="165" fontId="11" fillId="8" borderId="1" xfId="1" applyNumberFormat="1" applyFont="1" applyFill="1" applyBorder="1" applyProtection="1">
      <protection locked="0"/>
    </xf>
    <xf numFmtId="0" fontId="11" fillId="8" borderId="1" xfId="0" applyFont="1" applyFill="1" applyBorder="1"/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13" borderId="1" xfId="0" applyFont="1" applyFill="1" applyBorder="1" applyAlignment="1">
      <alignment wrapText="1"/>
    </xf>
    <xf numFmtId="0" fontId="11" fillId="13" borderId="1" xfId="0" applyFont="1" applyFill="1" applyBorder="1"/>
    <xf numFmtId="0" fontId="11" fillId="13" borderId="3" xfId="0" applyFont="1" applyFill="1" applyBorder="1"/>
    <xf numFmtId="0" fontId="11" fillId="13" borderId="1" xfId="0" applyFont="1" applyFill="1" applyBorder="1" applyAlignment="1">
      <alignment horizontal="right" wrapText="1"/>
    </xf>
    <xf numFmtId="165" fontId="11" fillId="7" borderId="3" xfId="1" applyNumberFormat="1" applyFont="1" applyFill="1" applyBorder="1"/>
    <xf numFmtId="165" fontId="11" fillId="7" borderId="1" xfId="1" applyNumberFormat="1" applyFont="1" applyFill="1" applyBorder="1" applyAlignment="1">
      <alignment horizontal="left"/>
    </xf>
    <xf numFmtId="165" fontId="10" fillId="7" borderId="1" xfId="1" applyNumberFormat="1" applyFont="1" applyFill="1" applyBorder="1"/>
    <xf numFmtId="165" fontId="10" fillId="7" borderId="3" xfId="1" applyNumberFormat="1" applyFont="1" applyFill="1" applyBorder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9" borderId="0" xfId="0" applyFont="1" applyFill="1" applyAlignment="1" applyProtection="1">
      <alignment horizontal="right" wrapText="1"/>
      <protection locked="0"/>
    </xf>
    <xf numFmtId="165" fontId="11" fillId="9" borderId="1" xfId="1" applyNumberFormat="1" applyFont="1" applyFill="1" applyBorder="1" applyProtection="1"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right" wrapText="1"/>
      <protection locked="0"/>
    </xf>
    <xf numFmtId="0" fontId="10" fillId="3" borderId="1" xfId="0" applyFont="1" applyFill="1" applyBorder="1" applyAlignment="1">
      <alignment vertical="center" wrapText="1"/>
    </xf>
    <xf numFmtId="0" fontId="11" fillId="4" borderId="0" xfId="0" applyFont="1" applyFill="1"/>
    <xf numFmtId="0" fontId="15" fillId="3" borderId="1" xfId="0" applyFont="1" applyFill="1" applyBorder="1" applyAlignment="1">
      <alignment vertical="center" wrapText="1"/>
    </xf>
    <xf numFmtId="165" fontId="15" fillId="7" borderId="1" xfId="1" applyNumberFormat="1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0" fontId="17" fillId="10" borderId="1" xfId="0" applyFont="1" applyFill="1" applyBorder="1"/>
    <xf numFmtId="9" fontId="11" fillId="7" borderId="1" xfId="0" applyNumberFormat="1" applyFont="1" applyFill="1" applyBorder="1"/>
    <xf numFmtId="165" fontId="11" fillId="7" borderId="1" xfId="0" applyNumberFormat="1" applyFont="1" applyFill="1" applyBorder="1"/>
    <xf numFmtId="0" fontId="10" fillId="3" borderId="1" xfId="0" applyFont="1" applyFill="1" applyBorder="1" applyAlignment="1">
      <alignment horizontal="left" vertical="center" wrapText="1"/>
    </xf>
    <xf numFmtId="0" fontId="16" fillId="17" borderId="0" xfId="0" applyFont="1" applyFill="1" applyAlignment="1">
      <alignment horizontal="right" wrapText="1"/>
    </xf>
    <xf numFmtId="0" fontId="15" fillId="3" borderId="1" xfId="0" applyFont="1" applyFill="1" applyBorder="1" applyAlignment="1">
      <alignment horizontal="left" vertical="center" wrapText="1"/>
    </xf>
    <xf numFmtId="165" fontId="15" fillId="7" borderId="1" xfId="1" applyNumberFormat="1" applyFont="1" applyFill="1" applyBorder="1"/>
    <xf numFmtId="0" fontId="15" fillId="3" borderId="0" xfId="0" applyFont="1" applyFill="1" applyAlignment="1">
      <alignment horizontal="left" vertical="center" wrapText="1"/>
    </xf>
    <xf numFmtId="166" fontId="11" fillId="7" borderId="1" xfId="1" applyNumberFormat="1" applyFont="1" applyFill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10" borderId="7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left" vertical="center" wrapText="1"/>
    </xf>
    <xf numFmtId="165" fontId="11" fillId="7" borderId="1" xfId="0" applyNumberFormat="1" applyFont="1" applyFill="1" applyBorder="1" applyAlignment="1">
      <alignment horizontal="center" vertical="center"/>
    </xf>
    <xf numFmtId="165" fontId="11" fillId="7" borderId="1" xfId="0" applyNumberFormat="1" applyFont="1" applyFill="1" applyBorder="1" applyAlignment="1">
      <alignment horizontal="center"/>
    </xf>
    <xf numFmtId="0" fontId="15" fillId="7" borderId="0" xfId="0" applyFont="1" applyFill="1" applyAlignment="1">
      <alignment vertical="center" wrapText="1"/>
    </xf>
    <xf numFmtId="165" fontId="15" fillId="7" borderId="1" xfId="0" applyNumberFormat="1" applyFont="1" applyFill="1" applyBorder="1"/>
    <xf numFmtId="44" fontId="11" fillId="0" borderId="0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165" fontId="10" fillId="7" borderId="1" xfId="0" applyNumberFormat="1" applyFont="1" applyFill="1" applyBorder="1"/>
    <xf numFmtId="165" fontId="10" fillId="7" borderId="1" xfId="0" applyNumberFormat="1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/>
    </xf>
    <xf numFmtId="0" fontId="10" fillId="7" borderId="21" xfId="0" applyFont="1" applyFill="1" applyBorder="1" applyAlignment="1">
      <alignment horizontal="left" vertical="center" wrapText="1"/>
    </xf>
    <xf numFmtId="165" fontId="10" fillId="7" borderId="21" xfId="0" applyNumberFormat="1" applyFont="1" applyFill="1" applyBorder="1" applyAlignment="1">
      <alignment vertical="center"/>
    </xf>
    <xf numFmtId="165" fontId="10" fillId="7" borderId="1" xfId="0" applyNumberFormat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10" fillId="7" borderId="8" xfId="0" applyFont="1" applyFill="1" applyBorder="1" applyAlignment="1">
      <alignment vertical="center" wrapText="1"/>
    </xf>
    <xf numFmtId="165" fontId="15" fillId="7" borderId="21" xfId="0" applyNumberFormat="1" applyFont="1" applyFill="1" applyBorder="1"/>
    <xf numFmtId="0" fontId="16" fillId="7" borderId="11" xfId="0" applyFont="1" applyFill="1" applyBorder="1" applyAlignment="1">
      <alignment horizontal="left" vertical="center" wrapText="1"/>
    </xf>
    <xf numFmtId="9" fontId="11" fillId="7" borderId="22" xfId="0" applyNumberFormat="1" applyFont="1" applyFill="1" applyBorder="1"/>
    <xf numFmtId="0" fontId="19" fillId="10" borderId="1" xfId="0" applyFont="1" applyFill="1" applyBorder="1"/>
    <xf numFmtId="164" fontId="14" fillId="10" borderId="1" xfId="0" applyNumberFormat="1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/>
    </xf>
    <xf numFmtId="0" fontId="10" fillId="10" borderId="0" xfId="0" applyFont="1" applyFill="1"/>
    <xf numFmtId="0" fontId="14" fillId="10" borderId="0" xfId="0" applyFont="1" applyFill="1" applyAlignment="1">
      <alignment horizontal="center" vertical="center"/>
    </xf>
    <xf numFmtId="0" fontId="14" fillId="14" borderId="1" xfId="0" applyFont="1" applyFill="1" applyBorder="1" applyAlignment="1">
      <alignment horizontal="left" vertical="center"/>
    </xf>
    <xf numFmtId="166" fontId="10" fillId="7" borderId="1" xfId="0" applyNumberFormat="1" applyFont="1" applyFill="1" applyBorder="1"/>
    <xf numFmtId="166" fontId="11" fillId="7" borderId="1" xfId="0" applyNumberFormat="1" applyFont="1" applyFill="1" applyBorder="1"/>
    <xf numFmtId="166" fontId="21" fillId="7" borderId="1" xfId="0" applyNumberFormat="1" applyFont="1" applyFill="1" applyBorder="1"/>
    <xf numFmtId="10" fontId="10" fillId="7" borderId="1" xfId="2" applyNumberFormat="1" applyFont="1" applyFill="1" applyBorder="1" applyAlignment="1">
      <alignment horizontal="right" vertical="center"/>
    </xf>
    <xf numFmtId="0" fontId="14" fillId="16" borderId="1" xfId="0" applyFont="1" applyFill="1" applyBorder="1" applyAlignment="1">
      <alignment horizontal="left" vertical="center"/>
    </xf>
    <xf numFmtId="0" fontId="14" fillId="15" borderId="1" xfId="0" applyFont="1" applyFill="1" applyBorder="1" applyAlignment="1">
      <alignment horizontal="left" vertical="center"/>
    </xf>
    <xf numFmtId="0" fontId="14" fillId="11" borderId="1" xfId="0" applyFont="1" applyFill="1" applyBorder="1" applyAlignment="1">
      <alignment horizontal="left" vertical="center" wrapText="1"/>
    </xf>
    <xf numFmtId="10" fontId="14" fillId="7" borderId="1" xfId="2" applyNumberFormat="1" applyFont="1" applyFill="1" applyBorder="1" applyAlignment="1">
      <alignment horizontal="right" vertical="center"/>
    </xf>
    <xf numFmtId="0" fontId="11" fillId="19" borderId="1" xfId="0" applyFont="1" applyFill="1" applyBorder="1" applyAlignment="1">
      <alignment vertical="center" wrapText="1"/>
    </xf>
    <xf numFmtId="166" fontId="11" fillId="7" borderId="1" xfId="0" applyNumberFormat="1" applyFont="1" applyFill="1" applyBorder="1" applyAlignment="1">
      <alignment horizontal="right"/>
    </xf>
    <xf numFmtId="0" fontId="10" fillId="7" borderId="1" xfId="0" applyFont="1" applyFill="1" applyBorder="1" applyAlignment="1">
      <alignment horizontal="left" vertical="top"/>
    </xf>
    <xf numFmtId="0" fontId="10" fillId="9" borderId="1" xfId="0" applyFont="1" applyFill="1" applyBorder="1"/>
    <xf numFmtId="0" fontId="10" fillId="14" borderId="1" xfId="0" applyFont="1" applyFill="1" applyBorder="1"/>
    <xf numFmtId="0" fontId="10" fillId="15" borderId="1" xfId="0" applyFont="1" applyFill="1" applyBorder="1"/>
    <xf numFmtId="0" fontId="10" fillId="16" borderId="1" xfId="0" applyFont="1" applyFill="1" applyBorder="1"/>
    <xf numFmtId="0" fontId="10" fillId="11" borderId="1" xfId="0" applyFont="1" applyFill="1" applyBorder="1"/>
    <xf numFmtId="0" fontId="10" fillId="19" borderId="1" xfId="0" applyFont="1" applyFill="1" applyBorder="1"/>
    <xf numFmtId="0" fontId="11" fillId="19" borderId="3" xfId="0" applyFont="1" applyFill="1" applyBorder="1" applyAlignment="1">
      <alignment horizontal="left"/>
    </xf>
    <xf numFmtId="0" fontId="11" fillId="19" borderId="4" xfId="0" applyFont="1" applyFill="1" applyBorder="1" applyAlignment="1">
      <alignment horizontal="left"/>
    </xf>
    <xf numFmtId="0" fontId="11" fillId="19" borderId="5" xfId="0" applyFont="1" applyFill="1" applyBorder="1" applyAlignment="1">
      <alignment horizontal="left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 wrapText="1"/>
    </xf>
    <xf numFmtId="0" fontId="24" fillId="0" borderId="0" xfId="0" applyFont="1"/>
    <xf numFmtId="165" fontId="10" fillId="20" borderId="1" xfId="1" applyNumberFormat="1" applyFont="1" applyFill="1" applyBorder="1"/>
    <xf numFmtId="0" fontId="10" fillId="20" borderId="0" xfId="0" applyFont="1" applyFill="1" applyAlignment="1">
      <alignment vertical="center"/>
    </xf>
    <xf numFmtId="0" fontId="10" fillId="20" borderId="2" xfId="0" applyFont="1" applyFill="1" applyBorder="1" applyAlignment="1">
      <alignment vertical="center"/>
    </xf>
    <xf numFmtId="0" fontId="10" fillId="20" borderId="1" xfId="0" applyFont="1" applyFill="1" applyBorder="1" applyAlignment="1">
      <alignment vertical="center"/>
    </xf>
    <xf numFmtId="0" fontId="10" fillId="20" borderId="1" xfId="0" applyFont="1" applyFill="1" applyBorder="1" applyAlignment="1">
      <alignment horizontal="left" wrapText="1"/>
    </xf>
    <xf numFmtId="0" fontId="14" fillId="21" borderId="1" xfId="0" applyFont="1" applyFill="1" applyBorder="1" applyAlignment="1">
      <alignment horizontal="left" vertical="center"/>
    </xf>
    <xf numFmtId="0" fontId="10" fillId="21" borderId="1" xfId="0" applyFont="1" applyFill="1" applyBorder="1"/>
    <xf numFmtId="0" fontId="4" fillId="6" borderId="8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1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12" borderId="2" xfId="0" applyFont="1" applyFill="1" applyBorder="1" applyAlignment="1">
      <alignment horizontal="left" vertical="top" wrapText="1"/>
    </xf>
    <xf numFmtId="0" fontId="4" fillId="12" borderId="0" xfId="0" applyFont="1" applyFill="1" applyAlignment="1">
      <alignment horizontal="left" vertical="top" wrapText="1"/>
    </xf>
    <xf numFmtId="0" fontId="4" fillId="12" borderId="10" xfId="0" applyFont="1" applyFill="1" applyBorder="1" applyAlignment="1">
      <alignment horizontal="left" vertical="top" wrapText="1"/>
    </xf>
    <xf numFmtId="0" fontId="8" fillId="10" borderId="11" xfId="0" applyFont="1" applyFill="1" applyBorder="1" applyAlignment="1">
      <alignment horizontal="left" vertical="top" wrapText="1"/>
    </xf>
    <xf numFmtId="0" fontId="8" fillId="10" borderId="7" xfId="0" applyFont="1" applyFill="1" applyBorder="1" applyAlignment="1">
      <alignment horizontal="left" vertical="top" wrapText="1"/>
    </xf>
    <xf numFmtId="0" fontId="8" fillId="10" borderId="1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0" fillId="5" borderId="0" xfId="0" applyFont="1" applyFill="1" applyAlignment="1">
      <alignment horizontal="center" vertical="top" wrapText="1"/>
    </xf>
    <xf numFmtId="0" fontId="11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top" wrapText="1"/>
    </xf>
    <xf numFmtId="0" fontId="10" fillId="18" borderId="1" xfId="0" applyFont="1" applyFill="1" applyBorder="1" applyAlignment="1" applyProtection="1">
      <alignment horizontal="left" vertical="top"/>
      <protection locked="0"/>
    </xf>
    <xf numFmtId="0" fontId="11" fillId="20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12" fillId="7" borderId="5" xfId="0" applyFont="1" applyFill="1" applyBorder="1" applyAlignment="1">
      <alignment horizontal="left"/>
    </xf>
    <xf numFmtId="0" fontId="10" fillId="20" borderId="0" xfId="0" applyFont="1" applyFill="1" applyAlignment="1">
      <alignment horizontal="center"/>
    </xf>
    <xf numFmtId="0" fontId="10" fillId="6" borderId="3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left"/>
    </xf>
    <xf numFmtId="0" fontId="10" fillId="6" borderId="5" xfId="0" applyFont="1" applyFill="1" applyBorder="1" applyAlignment="1">
      <alignment horizontal="left"/>
    </xf>
    <xf numFmtId="49" fontId="11" fillId="8" borderId="3" xfId="0" applyNumberFormat="1" applyFont="1" applyFill="1" applyBorder="1" applyAlignment="1" applyProtection="1">
      <alignment horizontal="left"/>
      <protection locked="0"/>
    </xf>
    <xf numFmtId="49" fontId="11" fillId="8" borderId="4" xfId="0" applyNumberFormat="1" applyFont="1" applyFill="1" applyBorder="1" applyAlignment="1" applyProtection="1">
      <alignment horizontal="left"/>
      <protection locked="0"/>
    </xf>
    <xf numFmtId="49" fontId="11" fillId="8" borderId="5" xfId="0" applyNumberFormat="1" applyFont="1" applyFill="1" applyBorder="1" applyAlignment="1" applyProtection="1">
      <alignment horizontal="left"/>
      <protection locked="0"/>
    </xf>
    <xf numFmtId="49" fontId="11" fillId="8" borderId="3" xfId="0" applyNumberFormat="1" applyFont="1" applyFill="1" applyBorder="1" applyAlignment="1" applyProtection="1">
      <alignment horizontal="center"/>
      <protection locked="0"/>
    </xf>
    <xf numFmtId="49" fontId="11" fillId="8" borderId="4" xfId="0" applyNumberFormat="1" applyFont="1" applyFill="1" applyBorder="1" applyAlignment="1" applyProtection="1">
      <alignment horizontal="center"/>
      <protection locked="0"/>
    </xf>
    <xf numFmtId="49" fontId="11" fillId="8" borderId="5" xfId="0" applyNumberFormat="1" applyFont="1" applyFill="1" applyBorder="1" applyAlignment="1" applyProtection="1">
      <alignment horizontal="center"/>
      <protection locked="0"/>
    </xf>
    <xf numFmtId="0" fontId="10" fillId="18" borderId="13" xfId="0" applyFont="1" applyFill="1" applyBorder="1" applyAlignment="1" applyProtection="1">
      <alignment horizontal="left" vertical="top" wrapText="1"/>
      <protection locked="0"/>
    </xf>
    <xf numFmtId="0" fontId="11" fillId="18" borderId="14" xfId="0" applyFont="1" applyFill="1" applyBorder="1" applyAlignment="1" applyProtection="1">
      <alignment horizontal="left" vertical="top" wrapText="1"/>
      <protection locked="0"/>
    </xf>
    <xf numFmtId="0" fontId="11" fillId="18" borderId="15" xfId="0" applyFont="1" applyFill="1" applyBorder="1" applyAlignment="1" applyProtection="1">
      <alignment horizontal="left" vertical="top" wrapText="1"/>
      <protection locked="0"/>
    </xf>
    <xf numFmtId="0" fontId="11" fillId="18" borderId="16" xfId="0" applyFont="1" applyFill="1" applyBorder="1" applyAlignment="1" applyProtection="1">
      <alignment horizontal="left" vertical="top" wrapText="1"/>
      <protection locked="0"/>
    </xf>
    <xf numFmtId="0" fontId="11" fillId="18" borderId="0" xfId="0" applyFont="1" applyFill="1" applyAlignment="1" applyProtection="1">
      <alignment horizontal="left" vertical="top" wrapText="1"/>
      <protection locked="0"/>
    </xf>
    <xf numFmtId="0" fontId="11" fillId="18" borderId="17" xfId="0" applyFont="1" applyFill="1" applyBorder="1" applyAlignment="1" applyProtection="1">
      <alignment horizontal="left" vertical="top" wrapText="1"/>
      <protection locked="0"/>
    </xf>
    <xf numFmtId="0" fontId="11" fillId="18" borderId="18" xfId="0" applyFont="1" applyFill="1" applyBorder="1" applyAlignment="1" applyProtection="1">
      <alignment horizontal="left" vertical="top" wrapText="1"/>
      <protection locked="0"/>
    </xf>
    <xf numFmtId="0" fontId="11" fillId="18" borderId="19" xfId="0" applyFont="1" applyFill="1" applyBorder="1" applyAlignment="1" applyProtection="1">
      <alignment horizontal="left" vertical="top" wrapText="1"/>
      <protection locked="0"/>
    </xf>
    <xf numFmtId="0" fontId="11" fillId="18" borderId="20" xfId="0" applyFont="1" applyFill="1" applyBorder="1" applyAlignment="1" applyProtection="1">
      <alignment horizontal="left" vertical="top" wrapText="1"/>
      <protection locked="0"/>
    </xf>
    <xf numFmtId="0" fontId="13" fillId="7" borderId="3" xfId="0" applyFont="1" applyFill="1" applyBorder="1" applyAlignment="1">
      <alignment horizontal="left" vertical="top" wrapText="1"/>
    </xf>
    <xf numFmtId="0" fontId="13" fillId="7" borderId="4" xfId="0" applyFont="1" applyFill="1" applyBorder="1" applyAlignment="1">
      <alignment horizontal="left" vertical="top" wrapText="1"/>
    </xf>
    <xf numFmtId="0" fontId="13" fillId="7" borderId="5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left" vertical="top"/>
    </xf>
    <xf numFmtId="0" fontId="11" fillId="15" borderId="3" xfId="0" applyFont="1" applyFill="1" applyBorder="1" applyAlignment="1">
      <alignment horizontal="left"/>
    </xf>
    <xf numFmtId="0" fontId="11" fillId="15" borderId="4" xfId="0" applyFont="1" applyFill="1" applyBorder="1" applyAlignment="1">
      <alignment horizontal="left"/>
    </xf>
    <xf numFmtId="0" fontId="11" fillId="15" borderId="5" xfId="0" applyFont="1" applyFill="1" applyBorder="1" applyAlignment="1">
      <alignment horizontal="left"/>
    </xf>
    <xf numFmtId="0" fontId="11" fillId="16" borderId="3" xfId="0" applyFont="1" applyFill="1" applyBorder="1" applyAlignment="1">
      <alignment horizontal="left"/>
    </xf>
    <xf numFmtId="0" fontId="11" fillId="16" borderId="4" xfId="0" applyFont="1" applyFill="1" applyBorder="1" applyAlignment="1">
      <alignment horizontal="left"/>
    </xf>
    <xf numFmtId="0" fontId="11" fillId="16" borderId="5" xfId="0" applyFont="1" applyFill="1" applyBorder="1" applyAlignment="1">
      <alignment horizontal="left"/>
    </xf>
    <xf numFmtId="0" fontId="11" fillId="21" borderId="3" xfId="0" applyFont="1" applyFill="1" applyBorder="1" applyAlignment="1">
      <alignment horizontal="left" wrapText="1"/>
    </xf>
    <xf numFmtId="0" fontId="11" fillId="21" borderId="4" xfId="0" applyFont="1" applyFill="1" applyBorder="1" applyAlignment="1">
      <alignment horizontal="left" wrapText="1"/>
    </xf>
    <xf numFmtId="0" fontId="11" fillId="21" borderId="5" xfId="0" applyFont="1" applyFill="1" applyBorder="1" applyAlignment="1">
      <alignment horizontal="left" wrapText="1"/>
    </xf>
    <xf numFmtId="0" fontId="11" fillId="11" borderId="3" xfId="0" applyFont="1" applyFill="1" applyBorder="1" applyAlignment="1">
      <alignment horizontal="left"/>
    </xf>
    <xf numFmtId="0" fontId="11" fillId="11" borderId="4" xfId="0" applyFont="1" applyFill="1" applyBorder="1" applyAlignment="1">
      <alignment horizontal="left"/>
    </xf>
    <xf numFmtId="0" fontId="11" fillId="11" borderId="5" xfId="0" applyFont="1" applyFill="1" applyBorder="1" applyAlignment="1">
      <alignment horizontal="left"/>
    </xf>
    <xf numFmtId="0" fontId="11" fillId="9" borderId="1" xfId="0" applyFont="1" applyFill="1" applyBorder="1" applyAlignment="1">
      <alignment horizontal="left" vertical="top" wrapText="1"/>
    </xf>
    <xf numFmtId="0" fontId="11" fillId="14" borderId="3" xfId="0" applyFont="1" applyFill="1" applyBorder="1" applyAlignment="1">
      <alignment horizontal="left"/>
    </xf>
    <xf numFmtId="0" fontId="11" fillId="14" borderId="4" xfId="0" applyFont="1" applyFill="1" applyBorder="1" applyAlignment="1">
      <alignment horizontal="left"/>
    </xf>
    <xf numFmtId="0" fontId="11" fillId="14" borderId="5" xfId="0" applyFont="1" applyFill="1" applyBorder="1" applyAlignment="1">
      <alignment horizontal="left"/>
    </xf>
    <xf numFmtId="0" fontId="11" fillId="7" borderId="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0" fillId="10" borderId="2" xfId="0" applyFont="1" applyFill="1" applyBorder="1" applyAlignment="1">
      <alignment horizontal="center"/>
    </xf>
    <xf numFmtId="0" fontId="10" fillId="10" borderId="0" xfId="0" applyFont="1" applyFill="1" applyAlignment="1">
      <alignment horizontal="center"/>
    </xf>
    <xf numFmtId="0" fontId="11" fillId="7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/>
    </xf>
    <xf numFmtId="44" fontId="11" fillId="3" borderId="8" xfId="1" applyFont="1" applyFill="1" applyBorder="1" applyAlignment="1">
      <alignment horizontal="left" vertical="top" wrapText="1"/>
    </xf>
    <xf numFmtId="44" fontId="11" fillId="3" borderId="9" xfId="1" applyFont="1" applyFill="1" applyBorder="1" applyAlignment="1">
      <alignment horizontal="left" vertical="top" wrapText="1"/>
    </xf>
    <xf numFmtId="44" fontId="11" fillId="3" borderId="2" xfId="1" applyFont="1" applyFill="1" applyBorder="1" applyAlignment="1">
      <alignment horizontal="left" vertical="top" wrapText="1"/>
    </xf>
    <xf numFmtId="44" fontId="11" fillId="3" borderId="10" xfId="1" applyFont="1" applyFill="1" applyBorder="1" applyAlignment="1">
      <alignment horizontal="left" vertical="top" wrapText="1"/>
    </xf>
    <xf numFmtId="44" fontId="11" fillId="3" borderId="11" xfId="1" applyFont="1" applyFill="1" applyBorder="1" applyAlignment="1">
      <alignment horizontal="left" vertical="top" wrapText="1"/>
    </xf>
    <xf numFmtId="44" fontId="11" fillId="3" borderId="12" xfId="1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/>
    </xf>
    <xf numFmtId="0" fontId="11" fillId="3" borderId="9" xfId="0" applyFont="1" applyFill="1" applyBorder="1" applyAlignment="1">
      <alignment horizontal="left" vertical="top"/>
    </xf>
    <xf numFmtId="0" fontId="11" fillId="3" borderId="11" xfId="0" applyFont="1" applyFill="1" applyBorder="1" applyAlignment="1">
      <alignment horizontal="left" vertical="top"/>
    </xf>
    <xf numFmtId="0" fontId="11" fillId="3" borderId="12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center" vertical="center" wrapText="1"/>
    </xf>
    <xf numFmtId="0" fontId="0" fillId="0" borderId="0" xfId="0"/>
    <xf numFmtId="0" fontId="11" fillId="2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1" fillId="7" borderId="3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44" fontId="17" fillId="10" borderId="21" xfId="1" applyFont="1" applyFill="1" applyBorder="1" applyAlignment="1">
      <alignment horizontal="center" vertical="center"/>
    </xf>
    <xf numFmtId="44" fontId="17" fillId="10" borderId="22" xfId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25">
    <dxf>
      <font>
        <color rgb="FFFF0000"/>
      </font>
      <fill>
        <patternFill>
          <bgColor theme="7" tint="0.79998168889431442"/>
        </patternFill>
      </fill>
    </dxf>
    <dxf>
      <font>
        <color theme="9"/>
      </font>
    </dxf>
    <dxf>
      <font>
        <color rgb="FFFF0000"/>
      </font>
    </dxf>
    <dxf>
      <font>
        <color rgb="FFFF0000"/>
      </font>
      <fill>
        <patternFill>
          <bgColor theme="7" tint="0.79998168889431442"/>
        </patternFill>
      </fill>
    </dxf>
    <dxf>
      <font>
        <color theme="9"/>
      </font>
      <numFmt numFmtId="166" formatCode="&quot;$&quot;#,##0"/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theme="9"/>
      </font>
      <fill>
        <patternFill patternType="solid">
          <bgColor theme="7" tint="0.79998168889431442"/>
        </patternFill>
      </fill>
    </dxf>
    <dxf>
      <fill>
        <patternFill>
          <bgColor rgb="FFFF0066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99FF66"/>
        </patternFill>
      </fill>
    </dxf>
    <dxf>
      <fill>
        <patternFill>
          <bgColor rgb="FFFFCC00"/>
        </patternFill>
      </fill>
    </dxf>
    <dxf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F2CC"/>
        </patternFill>
      </fill>
    </dxf>
    <dxf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CC66FF"/>
        </patternFill>
      </fill>
    </dxf>
    <dxf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00CC99"/>
        </patternFill>
      </fill>
    </dxf>
    <dxf>
      <font>
        <color rgb="FF000000"/>
      </font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FF0066"/>
        </patternFill>
      </fill>
    </dxf>
  </dxfs>
  <tableStyles count="0" defaultTableStyle="TableStyleMedium2" defaultPivotStyle="PivotStyleLight16"/>
  <colors>
    <mruColors>
      <color rgb="FF99FF66"/>
      <color rgb="FFCC66FF"/>
      <color rgb="FF00CC99"/>
      <color rgb="FFFF00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0E0E1-BCC2-463D-8E3B-3B30B5A79E80}">
  <dimension ref="A1:I20"/>
  <sheetViews>
    <sheetView tabSelected="1" workbookViewId="0">
      <selection activeCell="C6" sqref="C6"/>
    </sheetView>
  </sheetViews>
  <sheetFormatPr defaultRowHeight="14.5" x14ac:dyDescent="0.35"/>
  <cols>
    <col min="1" max="1" width="28.7265625" customWidth="1"/>
    <col min="2" max="2" width="33.81640625" customWidth="1"/>
    <col min="3" max="3" width="27.453125" customWidth="1"/>
  </cols>
  <sheetData>
    <row r="1" spans="1:9" ht="15" customHeight="1" x14ac:dyDescent="0.35">
      <c r="A1" s="126" t="s">
        <v>189</v>
      </c>
      <c r="B1" s="127"/>
      <c r="C1" s="127"/>
      <c r="D1" s="127"/>
      <c r="E1" s="127"/>
      <c r="F1" s="127"/>
      <c r="G1" s="127"/>
      <c r="H1" s="127"/>
      <c r="I1" s="128"/>
    </row>
    <row r="2" spans="1:9" x14ac:dyDescent="0.35">
      <c r="A2" s="129"/>
      <c r="B2" s="130"/>
      <c r="C2" s="130"/>
      <c r="D2" s="130"/>
      <c r="E2" s="130"/>
      <c r="F2" s="130"/>
      <c r="G2" s="130"/>
      <c r="H2" s="130"/>
      <c r="I2" s="131"/>
    </row>
    <row r="3" spans="1:9" x14ac:dyDescent="0.35">
      <c r="A3" s="129"/>
      <c r="B3" s="130"/>
      <c r="C3" s="130"/>
      <c r="D3" s="130"/>
      <c r="E3" s="130"/>
      <c r="F3" s="130"/>
      <c r="G3" s="130"/>
      <c r="H3" s="130"/>
      <c r="I3" s="131"/>
    </row>
    <row r="4" spans="1:9" x14ac:dyDescent="0.35">
      <c r="A4" s="129"/>
      <c r="B4" s="130"/>
      <c r="C4" s="130"/>
      <c r="D4" s="130"/>
      <c r="E4" s="130"/>
      <c r="F4" s="130"/>
      <c r="G4" s="130"/>
      <c r="H4" s="130"/>
      <c r="I4" s="131"/>
    </row>
    <row r="5" spans="1:9" x14ac:dyDescent="0.35">
      <c r="A5" s="129"/>
      <c r="B5" s="130"/>
      <c r="C5" s="130"/>
      <c r="D5" s="130"/>
      <c r="E5" s="130"/>
      <c r="F5" s="130"/>
      <c r="G5" s="130"/>
      <c r="H5" s="130"/>
      <c r="I5" s="131"/>
    </row>
    <row r="6" spans="1:9" ht="66" customHeight="1" x14ac:dyDescent="0.35">
      <c r="A6" s="144" t="s">
        <v>190</v>
      </c>
      <c r="B6" s="145"/>
      <c r="C6" s="13">
        <v>0</v>
      </c>
      <c r="D6" s="141" t="s">
        <v>0</v>
      </c>
      <c r="E6" s="142"/>
      <c r="F6" s="142"/>
      <c r="G6" s="142"/>
      <c r="H6" s="142"/>
      <c r="I6" s="143"/>
    </row>
    <row r="7" spans="1:9" ht="18" x14ac:dyDescent="0.35">
      <c r="A7" s="12"/>
      <c r="B7" s="14"/>
      <c r="C7" s="14"/>
      <c r="D7" s="14"/>
      <c r="E7" s="14"/>
      <c r="F7" s="14"/>
      <c r="G7" s="14"/>
      <c r="H7" s="14"/>
      <c r="I7" s="15"/>
    </row>
    <row r="8" spans="1:9" ht="63.75" customHeight="1" x14ac:dyDescent="0.35">
      <c r="A8" s="132" t="s">
        <v>164</v>
      </c>
      <c r="B8" s="133"/>
      <c r="C8" s="133"/>
      <c r="D8" s="133"/>
      <c r="E8" s="133"/>
      <c r="F8" s="133"/>
      <c r="G8" s="133"/>
      <c r="H8" s="133"/>
      <c r="I8" s="134"/>
    </row>
    <row r="9" spans="1:9" ht="70.5" customHeight="1" x14ac:dyDescent="0.35">
      <c r="A9" s="135" t="s">
        <v>165</v>
      </c>
      <c r="B9" s="136"/>
      <c r="C9" s="136"/>
      <c r="D9" s="136"/>
      <c r="E9" s="136"/>
      <c r="F9" s="136"/>
      <c r="G9" s="136"/>
      <c r="H9" s="136"/>
      <c r="I9" s="137"/>
    </row>
    <row r="10" spans="1:9" ht="60.75" customHeight="1" x14ac:dyDescent="0.35">
      <c r="A10" s="138" t="s">
        <v>166</v>
      </c>
      <c r="B10" s="139"/>
      <c r="C10" s="139"/>
      <c r="D10" s="139"/>
      <c r="E10" s="139"/>
      <c r="F10" s="139"/>
      <c r="G10" s="139"/>
      <c r="H10" s="139"/>
      <c r="I10" s="140"/>
    </row>
    <row r="11" spans="1:9" x14ac:dyDescent="0.35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35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35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35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35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35">
      <c r="A16" s="9"/>
      <c r="B16" s="9"/>
      <c r="C16" s="9"/>
      <c r="D16" s="9"/>
      <c r="E16" s="9"/>
      <c r="F16" s="9"/>
      <c r="G16" s="9"/>
      <c r="H16" s="9"/>
      <c r="I16" s="9"/>
    </row>
    <row r="17" spans="1:9" x14ac:dyDescent="0.35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35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35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35">
      <c r="A20" s="9"/>
      <c r="B20" s="9"/>
      <c r="C20" s="9"/>
      <c r="D20" s="9"/>
      <c r="E20" s="9"/>
      <c r="F20" s="9"/>
      <c r="G20" s="9"/>
      <c r="H20" s="9"/>
      <c r="I20" s="9"/>
    </row>
  </sheetData>
  <sheetProtection selectLockedCells="1"/>
  <mergeCells count="6">
    <mergeCell ref="A1:I5"/>
    <mergeCell ref="A8:I8"/>
    <mergeCell ref="A9:I9"/>
    <mergeCell ref="A10:I10"/>
    <mergeCell ref="D6:I6"/>
    <mergeCell ref="A6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50C8B-4509-4F6E-8923-FD11DEDAE3AB}">
  <dimension ref="A1:O90"/>
  <sheetViews>
    <sheetView workbookViewId="0">
      <selection activeCell="I9" sqref="I9:O11"/>
    </sheetView>
  </sheetViews>
  <sheetFormatPr defaultRowHeight="14.5" x14ac:dyDescent="0.35"/>
  <cols>
    <col min="1" max="1" width="31.81640625" customWidth="1"/>
    <col min="2" max="2" width="21.7265625" customWidth="1"/>
    <col min="3" max="3" width="24" customWidth="1"/>
    <col min="4" max="4" width="23.453125" customWidth="1"/>
    <col min="5" max="5" width="20.453125" customWidth="1"/>
    <col min="6" max="6" width="19.7265625" customWidth="1"/>
    <col min="7" max="7" width="18.1796875" customWidth="1"/>
  </cols>
  <sheetData>
    <row r="1" spans="1:15" x14ac:dyDescent="0.35">
      <c r="A1" s="156" t="s">
        <v>1</v>
      </c>
      <c r="B1" s="156"/>
      <c r="C1" s="156"/>
      <c r="D1" s="156"/>
      <c r="E1" s="156"/>
      <c r="F1" s="156"/>
      <c r="G1" s="156"/>
    </row>
    <row r="2" spans="1:15" x14ac:dyDescent="0.35">
      <c r="A2" s="152" t="s">
        <v>2</v>
      </c>
      <c r="B2" s="152"/>
      <c r="C2" s="152"/>
      <c r="D2" s="152"/>
      <c r="E2" s="152"/>
      <c r="F2" s="152"/>
      <c r="G2" s="152"/>
      <c r="I2" s="25"/>
      <c r="J2" s="146" t="s">
        <v>3</v>
      </c>
      <c r="K2" s="146"/>
      <c r="L2" s="146"/>
      <c r="M2" s="146"/>
      <c r="N2" s="146"/>
      <c r="O2" s="146"/>
    </row>
    <row r="3" spans="1:15" x14ac:dyDescent="0.35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I3" s="147"/>
      <c r="J3" s="148" t="s">
        <v>167</v>
      </c>
      <c r="K3" s="148"/>
      <c r="L3" s="148"/>
      <c r="M3" s="148"/>
      <c r="N3" s="148"/>
      <c r="O3" s="148"/>
    </row>
    <row r="4" spans="1:15" x14ac:dyDescent="0.35">
      <c r="A4" s="17"/>
      <c r="B4" s="17"/>
      <c r="C4" s="18"/>
      <c r="D4" s="19"/>
      <c r="E4" s="20">
        <f>SUM(F4:G4)</f>
        <v>0</v>
      </c>
      <c r="F4" s="21">
        <v>0</v>
      </c>
      <c r="G4" s="21">
        <v>0</v>
      </c>
      <c r="I4" s="147"/>
      <c r="J4" s="148"/>
      <c r="K4" s="148"/>
      <c r="L4" s="148"/>
      <c r="M4" s="148"/>
      <c r="N4" s="148"/>
      <c r="O4" s="148"/>
    </row>
    <row r="5" spans="1:15" x14ac:dyDescent="0.35">
      <c r="A5" s="17"/>
      <c r="B5" s="17"/>
      <c r="C5" s="22"/>
      <c r="D5" s="19"/>
      <c r="E5" s="23">
        <f>SUM(F5:G5)</f>
        <v>0</v>
      </c>
      <c r="F5" s="21"/>
      <c r="G5" s="21"/>
      <c r="I5" s="27"/>
      <c r="J5" s="149" t="s">
        <v>168</v>
      </c>
      <c r="K5" s="149"/>
      <c r="L5" s="149"/>
      <c r="M5" s="149"/>
      <c r="N5" s="149"/>
      <c r="O5" s="149"/>
    </row>
    <row r="6" spans="1:15" x14ac:dyDescent="0.35">
      <c r="A6" s="17"/>
      <c r="B6" s="17"/>
      <c r="C6" s="22"/>
      <c r="D6" s="19"/>
      <c r="E6" s="23">
        <f>SUM(F6:G6)</f>
        <v>0</v>
      </c>
      <c r="F6" s="21"/>
      <c r="G6" s="21"/>
      <c r="I6" s="25"/>
      <c r="J6" s="25"/>
      <c r="K6" s="25"/>
      <c r="L6" s="25"/>
      <c r="M6" s="25"/>
      <c r="N6" s="25"/>
      <c r="O6" s="25"/>
    </row>
    <row r="7" spans="1:15" ht="14.5" customHeight="1" x14ac:dyDescent="0.35">
      <c r="A7" s="17"/>
      <c r="B7" s="17"/>
      <c r="C7" s="22"/>
      <c r="D7" s="19"/>
      <c r="E7" s="23">
        <f>SUM(F7:G7)</f>
        <v>0</v>
      </c>
      <c r="F7" s="21"/>
      <c r="G7" s="21"/>
      <c r="I7" s="25"/>
      <c r="J7" s="25"/>
      <c r="K7" s="25"/>
      <c r="L7" s="25"/>
      <c r="M7" s="25"/>
      <c r="N7" s="25"/>
      <c r="O7" s="25"/>
    </row>
    <row r="8" spans="1:15" x14ac:dyDescent="0.35">
      <c r="A8" s="17"/>
      <c r="B8" s="17"/>
      <c r="C8" s="22"/>
      <c r="D8" s="19"/>
      <c r="E8" s="23">
        <f t="shared" ref="E8:E13" si="0">SUM(F8:G8)</f>
        <v>0</v>
      </c>
      <c r="F8" s="21"/>
      <c r="G8" s="21"/>
      <c r="I8" s="25"/>
      <c r="J8" s="25"/>
      <c r="K8" s="25"/>
      <c r="L8" s="25"/>
      <c r="M8" s="25"/>
      <c r="N8" s="25"/>
      <c r="O8" s="25"/>
    </row>
    <row r="9" spans="1:15" x14ac:dyDescent="0.35">
      <c r="A9" s="17"/>
      <c r="B9" s="17"/>
      <c r="C9" s="22"/>
      <c r="D9" s="19"/>
      <c r="E9" s="23">
        <f t="shared" si="0"/>
        <v>0</v>
      </c>
      <c r="F9" s="21"/>
      <c r="G9" s="21"/>
      <c r="I9" s="151" t="s">
        <v>169</v>
      </c>
      <c r="J9" s="151"/>
      <c r="K9" s="151"/>
      <c r="L9" s="151"/>
      <c r="M9" s="151"/>
      <c r="N9" s="151"/>
      <c r="O9" s="151"/>
    </row>
    <row r="10" spans="1:15" x14ac:dyDescent="0.35">
      <c r="A10" s="17"/>
      <c r="B10" s="17"/>
      <c r="C10" s="22"/>
      <c r="D10" s="19"/>
      <c r="E10" s="23">
        <f>SUM(F10:G10)</f>
        <v>0</v>
      </c>
      <c r="F10" s="21"/>
      <c r="G10" s="21"/>
      <c r="I10" s="151"/>
      <c r="J10" s="151"/>
      <c r="K10" s="151"/>
      <c r="L10" s="151"/>
      <c r="M10" s="151"/>
      <c r="N10" s="151"/>
      <c r="O10" s="151"/>
    </row>
    <row r="11" spans="1:15" x14ac:dyDescent="0.35">
      <c r="A11" s="17"/>
      <c r="B11" s="17"/>
      <c r="C11" s="22"/>
      <c r="D11" s="19"/>
      <c r="E11" s="23">
        <f t="shared" si="0"/>
        <v>0</v>
      </c>
      <c r="F11" s="21"/>
      <c r="G11" s="21"/>
      <c r="I11" s="151"/>
      <c r="J11" s="151"/>
      <c r="K11" s="151"/>
      <c r="L11" s="151"/>
      <c r="M11" s="151"/>
      <c r="N11" s="151"/>
      <c r="O11" s="151"/>
    </row>
    <row r="12" spans="1:15" x14ac:dyDescent="0.35">
      <c r="A12" s="17"/>
      <c r="B12" s="17"/>
      <c r="C12" s="22"/>
      <c r="D12" s="19"/>
      <c r="E12" s="23">
        <f t="shared" si="0"/>
        <v>0</v>
      </c>
      <c r="F12" s="21"/>
      <c r="G12" s="21"/>
      <c r="I12" s="28"/>
      <c r="J12" s="28"/>
      <c r="K12" s="28"/>
      <c r="L12" s="28"/>
      <c r="M12" s="28"/>
      <c r="N12" s="28"/>
      <c r="O12" s="28"/>
    </row>
    <row r="13" spans="1:15" x14ac:dyDescent="0.35">
      <c r="A13" s="17"/>
      <c r="B13" s="17"/>
      <c r="C13" s="22"/>
      <c r="D13" s="19"/>
      <c r="E13" s="23">
        <f t="shared" si="0"/>
        <v>0</v>
      </c>
      <c r="F13" s="21"/>
      <c r="G13" s="21"/>
      <c r="I13" s="28"/>
      <c r="J13" s="28"/>
      <c r="K13" s="28"/>
      <c r="L13" s="28"/>
      <c r="M13" s="28"/>
      <c r="N13" s="28"/>
      <c r="O13" s="28"/>
    </row>
    <row r="14" spans="1:15" ht="15.5" x14ac:dyDescent="0.35">
      <c r="A14" s="153" t="s">
        <v>11</v>
      </c>
      <c r="B14" s="154"/>
      <c r="C14" s="154"/>
      <c r="D14" s="155"/>
      <c r="E14" s="119">
        <f>SUM(E4:E13)</f>
        <v>0</v>
      </c>
      <c r="F14" s="24">
        <f>SUM(F4:F13)</f>
        <v>0</v>
      </c>
      <c r="G14" s="24">
        <f>SUM(G4:G13)</f>
        <v>0</v>
      </c>
      <c r="I14" s="28"/>
      <c r="J14" s="28"/>
      <c r="K14" s="28"/>
      <c r="L14" s="28"/>
      <c r="M14" s="28"/>
      <c r="N14" s="28"/>
      <c r="O14" s="28"/>
    </row>
    <row r="15" spans="1:15" ht="173.25" customHeight="1" x14ac:dyDescent="0.35">
      <c r="A15" s="150" t="s">
        <v>12</v>
      </c>
      <c r="B15" s="150"/>
      <c r="C15" s="150"/>
      <c r="D15" s="150"/>
      <c r="E15" s="150"/>
      <c r="F15" s="150"/>
      <c r="G15" s="150"/>
      <c r="I15" s="151" t="s">
        <v>170</v>
      </c>
      <c r="J15" s="151"/>
      <c r="K15" s="151"/>
      <c r="L15" s="151"/>
      <c r="M15" s="151"/>
      <c r="N15" s="151"/>
      <c r="O15" s="151"/>
    </row>
    <row r="16" spans="1:15" x14ac:dyDescent="0.35">
      <c r="A16" s="25"/>
      <c r="B16" s="25"/>
      <c r="C16" s="25"/>
      <c r="D16" s="25"/>
      <c r="E16" s="25"/>
      <c r="F16" s="25"/>
      <c r="G16" s="25"/>
    </row>
    <row r="17" spans="1:7" x14ac:dyDescent="0.35">
      <c r="A17" s="152" t="s">
        <v>13</v>
      </c>
      <c r="B17" s="152"/>
      <c r="C17" s="152"/>
      <c r="D17" s="152"/>
      <c r="E17" s="152"/>
      <c r="F17" s="152"/>
      <c r="G17" s="152"/>
    </row>
    <row r="18" spans="1:7" x14ac:dyDescent="0.35">
      <c r="A18" s="16" t="s">
        <v>4</v>
      </c>
      <c r="B18" s="16" t="s">
        <v>5</v>
      </c>
      <c r="C18" s="16" t="s">
        <v>14</v>
      </c>
      <c r="D18" s="16" t="s">
        <v>15</v>
      </c>
      <c r="E18" s="16" t="s">
        <v>8</v>
      </c>
      <c r="F18" s="16" t="s">
        <v>9</v>
      </c>
      <c r="G18" s="16" t="s">
        <v>10</v>
      </c>
    </row>
    <row r="19" spans="1:7" x14ac:dyDescent="0.35">
      <c r="A19" s="17"/>
      <c r="B19" s="17"/>
      <c r="C19" s="22"/>
      <c r="D19" s="19"/>
      <c r="E19" s="23">
        <f t="shared" ref="E19:E28" si="1">SUM(F19:G19)</f>
        <v>0</v>
      </c>
      <c r="F19" s="26">
        <v>0</v>
      </c>
      <c r="G19" s="26">
        <v>0</v>
      </c>
    </row>
    <row r="20" spans="1:7" x14ac:dyDescent="0.35">
      <c r="A20" s="17"/>
      <c r="B20" s="17"/>
      <c r="C20" s="22"/>
      <c r="D20" s="19"/>
      <c r="E20" s="23">
        <f t="shared" si="1"/>
        <v>0</v>
      </c>
      <c r="F20" s="26"/>
      <c r="G20" s="26"/>
    </row>
    <row r="21" spans="1:7" x14ac:dyDescent="0.35">
      <c r="A21" s="17"/>
      <c r="B21" s="17"/>
      <c r="C21" s="22"/>
      <c r="D21" s="19"/>
      <c r="E21" s="23">
        <f t="shared" si="1"/>
        <v>0</v>
      </c>
      <c r="F21" s="26"/>
      <c r="G21" s="26"/>
    </row>
    <row r="22" spans="1:7" x14ac:dyDescent="0.35">
      <c r="A22" s="17"/>
      <c r="B22" s="17"/>
      <c r="C22" s="22"/>
      <c r="D22" s="19"/>
      <c r="E22" s="23">
        <f t="shared" si="1"/>
        <v>0</v>
      </c>
      <c r="F22" s="26"/>
      <c r="G22" s="26"/>
    </row>
    <row r="23" spans="1:7" x14ac:dyDescent="0.35">
      <c r="A23" s="17"/>
      <c r="B23" s="17"/>
      <c r="C23" s="22"/>
      <c r="D23" s="19"/>
      <c r="E23" s="23">
        <f t="shared" si="1"/>
        <v>0</v>
      </c>
      <c r="F23" s="26"/>
      <c r="G23" s="26"/>
    </row>
    <row r="24" spans="1:7" x14ac:dyDescent="0.35">
      <c r="A24" s="17"/>
      <c r="B24" s="17"/>
      <c r="C24" s="22"/>
      <c r="D24" s="19"/>
      <c r="E24" s="23">
        <f t="shared" si="1"/>
        <v>0</v>
      </c>
      <c r="F24" s="26"/>
      <c r="G24" s="26"/>
    </row>
    <row r="25" spans="1:7" x14ac:dyDescent="0.35">
      <c r="A25" s="17"/>
      <c r="B25" s="17"/>
      <c r="C25" s="22"/>
      <c r="D25" s="19"/>
      <c r="E25" s="23">
        <f t="shared" si="1"/>
        <v>0</v>
      </c>
      <c r="F25" s="26"/>
      <c r="G25" s="26"/>
    </row>
    <row r="26" spans="1:7" x14ac:dyDescent="0.35">
      <c r="A26" s="17"/>
      <c r="B26" s="17"/>
      <c r="C26" s="22"/>
      <c r="D26" s="19"/>
      <c r="E26" s="23">
        <f t="shared" si="1"/>
        <v>0</v>
      </c>
      <c r="F26" s="26"/>
      <c r="G26" s="26"/>
    </row>
    <row r="27" spans="1:7" x14ac:dyDescent="0.35">
      <c r="A27" s="17"/>
      <c r="B27" s="17"/>
      <c r="C27" s="22"/>
      <c r="D27" s="19"/>
      <c r="E27" s="23">
        <f t="shared" si="1"/>
        <v>0</v>
      </c>
      <c r="F27" s="26"/>
      <c r="G27" s="26"/>
    </row>
    <row r="28" spans="1:7" x14ac:dyDescent="0.35">
      <c r="A28" s="17"/>
      <c r="B28" s="17"/>
      <c r="C28" s="22"/>
      <c r="D28" s="19"/>
      <c r="E28" s="23">
        <f t="shared" si="1"/>
        <v>0</v>
      </c>
      <c r="F28" s="26"/>
      <c r="G28" s="26"/>
    </row>
    <row r="29" spans="1:7" ht="15.5" x14ac:dyDescent="0.35">
      <c r="A29" s="153" t="s">
        <v>16</v>
      </c>
      <c r="B29" s="154"/>
      <c r="C29" s="154"/>
      <c r="D29" s="155"/>
      <c r="E29" s="119">
        <f>SUM(E19:E28)</f>
        <v>0</v>
      </c>
      <c r="F29" s="24">
        <f>SUM(F19:F28)</f>
        <v>0</v>
      </c>
      <c r="G29" s="24">
        <f>SUM(G19:G28)</f>
        <v>0</v>
      </c>
    </row>
    <row r="30" spans="1:7" ht="122.25" customHeight="1" x14ac:dyDescent="0.35">
      <c r="A30" s="150" t="s">
        <v>17</v>
      </c>
      <c r="B30" s="150"/>
      <c r="C30" s="150"/>
      <c r="D30" s="150"/>
      <c r="E30" s="150"/>
      <c r="F30" s="150"/>
      <c r="G30" s="150"/>
    </row>
    <row r="31" spans="1:7" x14ac:dyDescent="0.35">
      <c r="A31" s="25"/>
      <c r="B31" s="25"/>
      <c r="C31" s="25"/>
      <c r="D31" s="25"/>
      <c r="E31" s="25"/>
      <c r="F31" s="25"/>
      <c r="G31" s="25"/>
    </row>
    <row r="32" spans="1:7" x14ac:dyDescent="0.35">
      <c r="A32" s="152" t="s">
        <v>18</v>
      </c>
      <c r="B32" s="152"/>
      <c r="C32" s="152"/>
      <c r="D32" s="152"/>
      <c r="E32" s="152"/>
      <c r="F32" s="152"/>
      <c r="G32" s="152"/>
    </row>
    <row r="33" spans="1:7" x14ac:dyDescent="0.35">
      <c r="A33" s="157" t="s">
        <v>19</v>
      </c>
      <c r="B33" s="158"/>
      <c r="C33" s="159"/>
      <c r="D33" s="16" t="s">
        <v>20</v>
      </c>
      <c r="E33" s="16" t="s">
        <v>8</v>
      </c>
      <c r="F33" s="16" t="s">
        <v>9</v>
      </c>
      <c r="G33" s="16" t="s">
        <v>10</v>
      </c>
    </row>
    <row r="34" spans="1:7" x14ac:dyDescent="0.35">
      <c r="A34" s="160"/>
      <c r="B34" s="161"/>
      <c r="C34" s="162"/>
      <c r="D34" s="19"/>
      <c r="E34" s="23">
        <f>SUM(F34:G34)</f>
        <v>0</v>
      </c>
      <c r="F34" s="26">
        <v>0</v>
      </c>
      <c r="G34" s="26">
        <v>0</v>
      </c>
    </row>
    <row r="35" spans="1:7" x14ac:dyDescent="0.35">
      <c r="A35" s="163"/>
      <c r="B35" s="164"/>
      <c r="C35" s="165"/>
      <c r="D35" s="19"/>
      <c r="E35" s="23">
        <f>SUM(F35:G35)</f>
        <v>0</v>
      </c>
      <c r="F35" s="26"/>
      <c r="G35" s="26"/>
    </row>
    <row r="36" spans="1:7" x14ac:dyDescent="0.35">
      <c r="A36" s="163"/>
      <c r="B36" s="164"/>
      <c r="C36" s="165"/>
      <c r="D36" s="19"/>
      <c r="E36" s="23">
        <f t="shared" ref="E36:E43" si="2">SUM(F36:G36)</f>
        <v>0</v>
      </c>
      <c r="F36" s="26"/>
      <c r="G36" s="26"/>
    </row>
    <row r="37" spans="1:7" x14ac:dyDescent="0.35">
      <c r="A37" s="163"/>
      <c r="B37" s="164"/>
      <c r="C37" s="165"/>
      <c r="D37" s="19"/>
      <c r="E37" s="23">
        <f t="shared" si="2"/>
        <v>0</v>
      </c>
      <c r="F37" s="26"/>
      <c r="G37" s="26"/>
    </row>
    <row r="38" spans="1:7" x14ac:dyDescent="0.35">
      <c r="A38" s="163"/>
      <c r="B38" s="164"/>
      <c r="C38" s="165"/>
      <c r="D38" s="19"/>
      <c r="E38" s="23">
        <f t="shared" si="2"/>
        <v>0</v>
      </c>
      <c r="F38" s="26"/>
      <c r="G38" s="26"/>
    </row>
    <row r="39" spans="1:7" x14ac:dyDescent="0.35">
      <c r="A39" s="163"/>
      <c r="B39" s="164"/>
      <c r="C39" s="165"/>
      <c r="D39" s="19"/>
      <c r="E39" s="23">
        <f t="shared" si="2"/>
        <v>0</v>
      </c>
      <c r="F39" s="26"/>
      <c r="G39" s="26"/>
    </row>
    <row r="40" spans="1:7" x14ac:dyDescent="0.35">
      <c r="A40" s="163"/>
      <c r="B40" s="164"/>
      <c r="C40" s="165"/>
      <c r="D40" s="19"/>
      <c r="E40" s="23">
        <f t="shared" si="2"/>
        <v>0</v>
      </c>
      <c r="F40" s="26"/>
      <c r="G40" s="26"/>
    </row>
    <row r="41" spans="1:7" x14ac:dyDescent="0.35">
      <c r="A41" s="163"/>
      <c r="B41" s="164"/>
      <c r="C41" s="165"/>
      <c r="D41" s="19"/>
      <c r="E41" s="23">
        <f t="shared" si="2"/>
        <v>0</v>
      </c>
      <c r="F41" s="26"/>
      <c r="G41" s="26"/>
    </row>
    <row r="42" spans="1:7" x14ac:dyDescent="0.35">
      <c r="A42" s="163"/>
      <c r="B42" s="164"/>
      <c r="C42" s="165"/>
      <c r="D42" s="19"/>
      <c r="E42" s="23">
        <f t="shared" si="2"/>
        <v>0</v>
      </c>
      <c r="F42" s="26"/>
      <c r="G42" s="26"/>
    </row>
    <row r="43" spans="1:7" x14ac:dyDescent="0.35">
      <c r="A43" s="163"/>
      <c r="B43" s="164"/>
      <c r="C43" s="165"/>
      <c r="D43" s="19"/>
      <c r="E43" s="23">
        <f t="shared" si="2"/>
        <v>0</v>
      </c>
      <c r="F43" s="26"/>
      <c r="G43" s="26"/>
    </row>
    <row r="44" spans="1:7" ht="15.5" x14ac:dyDescent="0.35">
      <c r="A44" s="153" t="s">
        <v>21</v>
      </c>
      <c r="B44" s="154"/>
      <c r="C44" s="154"/>
      <c r="D44" s="155"/>
      <c r="E44" s="119">
        <f>SUM(E34:E43)</f>
        <v>0</v>
      </c>
      <c r="F44" s="24">
        <f>SUM(F34:F43)</f>
        <v>0</v>
      </c>
      <c r="G44" s="24">
        <f>SUM(G34:G43)</f>
        <v>0</v>
      </c>
    </row>
    <row r="45" spans="1:7" ht="175.5" customHeight="1" x14ac:dyDescent="0.35">
      <c r="A45" s="150" t="s">
        <v>22</v>
      </c>
      <c r="B45" s="150"/>
      <c r="C45" s="150"/>
      <c r="D45" s="150"/>
      <c r="E45" s="150"/>
      <c r="F45" s="150"/>
      <c r="G45" s="150"/>
    </row>
    <row r="46" spans="1:7" x14ac:dyDescent="0.35">
      <c r="A46" s="25"/>
      <c r="B46" s="25"/>
      <c r="C46" s="25"/>
      <c r="D46" s="25"/>
      <c r="E46" s="25"/>
      <c r="F46" s="25"/>
      <c r="G46" s="25"/>
    </row>
    <row r="47" spans="1:7" x14ac:dyDescent="0.35">
      <c r="A47" s="157" t="s">
        <v>23</v>
      </c>
      <c r="B47" s="158"/>
      <c r="C47" s="158"/>
      <c r="D47" s="158"/>
      <c r="E47" s="158"/>
      <c r="F47" s="158"/>
      <c r="G47" s="159"/>
    </row>
    <row r="48" spans="1:7" x14ac:dyDescent="0.35">
      <c r="A48" s="157" t="s">
        <v>24</v>
      </c>
      <c r="B48" s="158"/>
      <c r="C48" s="158"/>
      <c r="D48" s="159"/>
      <c r="E48" s="16" t="s">
        <v>8</v>
      </c>
      <c r="F48" s="16" t="s">
        <v>9</v>
      </c>
      <c r="G48" s="16" t="s">
        <v>10</v>
      </c>
    </row>
    <row r="49" spans="1:7" x14ac:dyDescent="0.35">
      <c r="A49" s="163"/>
      <c r="B49" s="164"/>
      <c r="C49" s="164"/>
      <c r="D49" s="165"/>
      <c r="E49" s="23">
        <f>SUM(F49:G49)</f>
        <v>0</v>
      </c>
      <c r="F49" s="26">
        <v>0</v>
      </c>
      <c r="G49" s="26">
        <v>0</v>
      </c>
    </row>
    <row r="50" spans="1:7" x14ac:dyDescent="0.35">
      <c r="A50" s="163"/>
      <c r="B50" s="164"/>
      <c r="C50" s="164"/>
      <c r="D50" s="165"/>
      <c r="E50" s="23">
        <f t="shared" ref="E50:E58" si="3">SUM(F50:G50)</f>
        <v>0</v>
      </c>
      <c r="F50" s="26"/>
      <c r="G50" s="26"/>
    </row>
    <row r="51" spans="1:7" x14ac:dyDescent="0.35">
      <c r="A51" s="163"/>
      <c r="B51" s="164"/>
      <c r="C51" s="164"/>
      <c r="D51" s="165"/>
      <c r="E51" s="23">
        <f t="shared" si="3"/>
        <v>0</v>
      </c>
      <c r="F51" s="26"/>
      <c r="G51" s="26"/>
    </row>
    <row r="52" spans="1:7" x14ac:dyDescent="0.35">
      <c r="A52" s="163"/>
      <c r="B52" s="164"/>
      <c r="C52" s="164"/>
      <c r="D52" s="165"/>
      <c r="E52" s="23">
        <f t="shared" si="3"/>
        <v>0</v>
      </c>
      <c r="F52" s="26"/>
      <c r="G52" s="26"/>
    </row>
    <row r="53" spans="1:7" x14ac:dyDescent="0.35">
      <c r="A53" s="163"/>
      <c r="B53" s="164"/>
      <c r="C53" s="164"/>
      <c r="D53" s="165"/>
      <c r="E53" s="23">
        <f t="shared" si="3"/>
        <v>0</v>
      </c>
      <c r="F53" s="26"/>
      <c r="G53" s="26"/>
    </row>
    <row r="54" spans="1:7" x14ac:dyDescent="0.35">
      <c r="A54" s="163"/>
      <c r="B54" s="164"/>
      <c r="C54" s="164"/>
      <c r="D54" s="165"/>
      <c r="E54" s="23">
        <f t="shared" si="3"/>
        <v>0</v>
      </c>
      <c r="F54" s="26"/>
      <c r="G54" s="26"/>
    </row>
    <row r="55" spans="1:7" x14ac:dyDescent="0.35">
      <c r="A55" s="163"/>
      <c r="B55" s="164"/>
      <c r="C55" s="164"/>
      <c r="D55" s="165"/>
      <c r="E55" s="23">
        <f t="shared" si="3"/>
        <v>0</v>
      </c>
      <c r="F55" s="26"/>
      <c r="G55" s="26"/>
    </row>
    <row r="56" spans="1:7" x14ac:dyDescent="0.35">
      <c r="A56" s="163"/>
      <c r="B56" s="164"/>
      <c r="C56" s="164"/>
      <c r="D56" s="165"/>
      <c r="E56" s="23">
        <f t="shared" si="3"/>
        <v>0</v>
      </c>
      <c r="F56" s="26"/>
      <c r="G56" s="26"/>
    </row>
    <row r="57" spans="1:7" x14ac:dyDescent="0.35">
      <c r="A57" s="163"/>
      <c r="B57" s="164"/>
      <c r="C57" s="164"/>
      <c r="D57" s="165"/>
      <c r="E57" s="23">
        <f t="shared" si="3"/>
        <v>0</v>
      </c>
      <c r="F57" s="26"/>
      <c r="G57" s="26"/>
    </row>
    <row r="58" spans="1:7" x14ac:dyDescent="0.35">
      <c r="A58" s="163"/>
      <c r="B58" s="164"/>
      <c r="C58" s="164"/>
      <c r="D58" s="165"/>
      <c r="E58" s="23">
        <f t="shared" si="3"/>
        <v>0</v>
      </c>
      <c r="F58" s="26"/>
      <c r="G58" s="26"/>
    </row>
    <row r="59" spans="1:7" ht="15.5" x14ac:dyDescent="0.35">
      <c r="A59" s="153" t="s">
        <v>25</v>
      </c>
      <c r="B59" s="154"/>
      <c r="C59" s="154"/>
      <c r="D59" s="155"/>
      <c r="E59" s="119">
        <f>SUM(E49:E58)</f>
        <v>0</v>
      </c>
      <c r="F59" s="24">
        <f>SUM(F49:F58)</f>
        <v>0</v>
      </c>
      <c r="G59" s="24">
        <f>SUM(G49:G58)</f>
        <v>0</v>
      </c>
    </row>
    <row r="60" spans="1:7" ht="126.75" customHeight="1" x14ac:dyDescent="0.35">
      <c r="A60" s="150" t="s">
        <v>26</v>
      </c>
      <c r="B60" s="150"/>
      <c r="C60" s="150"/>
      <c r="D60" s="150"/>
      <c r="E60" s="150"/>
      <c r="F60" s="150"/>
      <c r="G60" s="150"/>
    </row>
    <row r="61" spans="1:7" x14ac:dyDescent="0.35">
      <c r="A61" s="25"/>
      <c r="B61" s="25"/>
      <c r="C61" s="25"/>
      <c r="D61" s="25"/>
      <c r="E61" s="25"/>
      <c r="F61" s="25"/>
      <c r="G61" s="25"/>
    </row>
    <row r="62" spans="1:7" x14ac:dyDescent="0.35">
      <c r="A62" s="152" t="s">
        <v>27</v>
      </c>
      <c r="B62" s="152"/>
      <c r="C62" s="152"/>
      <c r="D62" s="152"/>
      <c r="E62" s="152"/>
      <c r="F62" s="152"/>
      <c r="G62" s="152"/>
    </row>
    <row r="63" spans="1:7" x14ac:dyDescent="0.35">
      <c r="A63" s="157" t="s">
        <v>28</v>
      </c>
      <c r="B63" s="159"/>
      <c r="C63" s="16" t="s">
        <v>29</v>
      </c>
      <c r="D63" s="16" t="s">
        <v>30</v>
      </c>
      <c r="E63" s="16" t="s">
        <v>8</v>
      </c>
      <c r="F63" s="16" t="s">
        <v>9</v>
      </c>
      <c r="G63" s="16" t="s">
        <v>10</v>
      </c>
    </row>
    <row r="64" spans="1:7" x14ac:dyDescent="0.35">
      <c r="A64" s="160"/>
      <c r="B64" s="162"/>
      <c r="C64" s="22"/>
      <c r="D64" s="19"/>
      <c r="E64" s="23">
        <f t="shared" ref="E64:E73" si="4">SUM(F64:G64)</f>
        <v>0</v>
      </c>
      <c r="F64" s="26">
        <v>0</v>
      </c>
      <c r="G64" s="26">
        <v>0</v>
      </c>
    </row>
    <row r="65" spans="1:7" x14ac:dyDescent="0.35">
      <c r="A65" s="160"/>
      <c r="B65" s="162"/>
      <c r="C65" s="22"/>
      <c r="D65" s="19"/>
      <c r="E65" s="23">
        <f t="shared" si="4"/>
        <v>0</v>
      </c>
      <c r="F65" s="26"/>
      <c r="G65" s="26"/>
    </row>
    <row r="66" spans="1:7" x14ac:dyDescent="0.35">
      <c r="A66" s="160"/>
      <c r="B66" s="162"/>
      <c r="C66" s="22"/>
      <c r="D66" s="19"/>
      <c r="E66" s="23">
        <f t="shared" si="4"/>
        <v>0</v>
      </c>
      <c r="F66" s="26"/>
      <c r="G66" s="26"/>
    </row>
    <row r="67" spans="1:7" x14ac:dyDescent="0.35">
      <c r="A67" s="160"/>
      <c r="B67" s="162"/>
      <c r="C67" s="22"/>
      <c r="D67" s="19"/>
      <c r="E67" s="23">
        <f t="shared" si="4"/>
        <v>0</v>
      </c>
      <c r="F67" s="26"/>
      <c r="G67" s="26"/>
    </row>
    <row r="68" spans="1:7" x14ac:dyDescent="0.35">
      <c r="A68" s="160"/>
      <c r="B68" s="162"/>
      <c r="C68" s="22"/>
      <c r="D68" s="19"/>
      <c r="E68" s="23">
        <f t="shared" si="4"/>
        <v>0</v>
      </c>
      <c r="F68" s="26"/>
      <c r="G68" s="26"/>
    </row>
    <row r="69" spans="1:7" x14ac:dyDescent="0.35">
      <c r="A69" s="160"/>
      <c r="B69" s="162"/>
      <c r="C69" s="22"/>
      <c r="D69" s="19"/>
      <c r="E69" s="23">
        <f t="shared" si="4"/>
        <v>0</v>
      </c>
      <c r="F69" s="26"/>
      <c r="G69" s="26"/>
    </row>
    <row r="70" spans="1:7" x14ac:dyDescent="0.35">
      <c r="A70" s="160"/>
      <c r="B70" s="162"/>
      <c r="C70" s="22"/>
      <c r="D70" s="19"/>
      <c r="E70" s="23">
        <f t="shared" si="4"/>
        <v>0</v>
      </c>
      <c r="F70" s="26"/>
      <c r="G70" s="26"/>
    </row>
    <row r="71" spans="1:7" x14ac:dyDescent="0.35">
      <c r="A71" s="160"/>
      <c r="B71" s="162"/>
      <c r="C71" s="22"/>
      <c r="D71" s="19"/>
      <c r="E71" s="23">
        <f t="shared" si="4"/>
        <v>0</v>
      </c>
      <c r="F71" s="26"/>
      <c r="G71" s="26"/>
    </row>
    <row r="72" spans="1:7" x14ac:dyDescent="0.35">
      <c r="A72" s="160"/>
      <c r="B72" s="162"/>
      <c r="C72" s="22"/>
      <c r="D72" s="19"/>
      <c r="E72" s="23">
        <f t="shared" si="4"/>
        <v>0</v>
      </c>
      <c r="F72" s="26"/>
      <c r="G72" s="26"/>
    </row>
    <row r="73" spans="1:7" x14ac:dyDescent="0.35">
      <c r="A73" s="160"/>
      <c r="B73" s="162"/>
      <c r="C73" s="22"/>
      <c r="D73" s="19"/>
      <c r="E73" s="23">
        <f t="shared" si="4"/>
        <v>0</v>
      </c>
      <c r="F73" s="26"/>
      <c r="G73" s="26"/>
    </row>
    <row r="74" spans="1:7" ht="15.5" x14ac:dyDescent="0.35">
      <c r="A74" s="153" t="s">
        <v>31</v>
      </c>
      <c r="B74" s="154"/>
      <c r="C74" s="154"/>
      <c r="D74" s="155"/>
      <c r="E74" s="119">
        <f>SUM(E64:E73)</f>
        <v>0</v>
      </c>
      <c r="F74" s="24">
        <f>SUM(F64:F73)</f>
        <v>0</v>
      </c>
      <c r="G74" s="24">
        <f>SUM(G64:G73)</f>
        <v>0</v>
      </c>
    </row>
    <row r="75" spans="1:7" ht="126.75" customHeight="1" x14ac:dyDescent="0.35">
      <c r="A75" s="150" t="s">
        <v>32</v>
      </c>
      <c r="B75" s="150"/>
      <c r="C75" s="150"/>
      <c r="D75" s="150"/>
      <c r="E75" s="150"/>
      <c r="F75" s="150"/>
      <c r="G75" s="150"/>
    </row>
    <row r="76" spans="1:7" x14ac:dyDescent="0.35">
      <c r="A76" s="25"/>
      <c r="B76" s="25"/>
      <c r="C76" s="25"/>
      <c r="D76" s="25"/>
      <c r="E76" s="25"/>
      <c r="F76" s="25"/>
      <c r="G76" s="25"/>
    </row>
    <row r="77" spans="1:7" x14ac:dyDescent="0.35">
      <c r="A77" s="152" t="s">
        <v>33</v>
      </c>
      <c r="B77" s="152"/>
      <c r="C77" s="152"/>
      <c r="D77" s="152"/>
      <c r="E77" s="152"/>
      <c r="F77" s="152"/>
      <c r="G77" s="152"/>
    </row>
    <row r="78" spans="1:7" x14ac:dyDescent="0.35">
      <c r="A78" s="157" t="s">
        <v>28</v>
      </c>
      <c r="B78" s="159"/>
      <c r="C78" s="16" t="s">
        <v>29</v>
      </c>
      <c r="D78" s="16" t="s">
        <v>30</v>
      </c>
      <c r="E78" s="16" t="s">
        <v>8</v>
      </c>
      <c r="F78" s="16" t="s">
        <v>9</v>
      </c>
      <c r="G78" s="16" t="s">
        <v>10</v>
      </c>
    </row>
    <row r="79" spans="1:7" x14ac:dyDescent="0.35">
      <c r="A79" s="160"/>
      <c r="B79" s="162"/>
      <c r="C79" s="22"/>
      <c r="D79" s="19"/>
      <c r="E79" s="23">
        <f>SUM(F79:G79)</f>
        <v>0</v>
      </c>
      <c r="F79" s="26">
        <v>0</v>
      </c>
      <c r="G79" s="26">
        <v>0</v>
      </c>
    </row>
    <row r="80" spans="1:7" x14ac:dyDescent="0.35">
      <c r="A80" s="160"/>
      <c r="B80" s="162"/>
      <c r="C80" s="22"/>
      <c r="D80" s="19"/>
      <c r="E80" s="23">
        <f t="shared" ref="E80:E88" si="5">SUM(F80:G80)</f>
        <v>0</v>
      </c>
      <c r="F80" s="26"/>
      <c r="G80" s="26"/>
    </row>
    <row r="81" spans="1:7" x14ac:dyDescent="0.35">
      <c r="A81" s="160"/>
      <c r="B81" s="162"/>
      <c r="C81" s="22"/>
      <c r="D81" s="19"/>
      <c r="E81" s="23">
        <f t="shared" si="5"/>
        <v>0</v>
      </c>
      <c r="F81" s="26"/>
      <c r="G81" s="26"/>
    </row>
    <row r="82" spans="1:7" x14ac:dyDescent="0.35">
      <c r="A82" s="160"/>
      <c r="B82" s="162"/>
      <c r="C82" s="22"/>
      <c r="D82" s="19"/>
      <c r="E82" s="23">
        <f t="shared" si="5"/>
        <v>0</v>
      </c>
      <c r="F82" s="26"/>
      <c r="G82" s="26"/>
    </row>
    <row r="83" spans="1:7" x14ac:dyDescent="0.35">
      <c r="A83" s="160"/>
      <c r="B83" s="162"/>
      <c r="C83" s="22"/>
      <c r="D83" s="19"/>
      <c r="E83" s="23">
        <f>SUM(F83:G83)</f>
        <v>0</v>
      </c>
      <c r="F83" s="26"/>
      <c r="G83" s="26"/>
    </row>
    <row r="84" spans="1:7" x14ac:dyDescent="0.35">
      <c r="A84" s="160"/>
      <c r="B84" s="162"/>
      <c r="C84" s="22"/>
      <c r="D84" s="19"/>
      <c r="E84" s="23">
        <f t="shared" si="5"/>
        <v>0</v>
      </c>
      <c r="F84" s="26"/>
      <c r="G84" s="26"/>
    </row>
    <row r="85" spans="1:7" x14ac:dyDescent="0.35">
      <c r="A85" s="160"/>
      <c r="B85" s="162"/>
      <c r="C85" s="22"/>
      <c r="D85" s="19"/>
      <c r="E85" s="23">
        <f t="shared" si="5"/>
        <v>0</v>
      </c>
      <c r="F85" s="26"/>
      <c r="G85" s="26"/>
    </row>
    <row r="86" spans="1:7" x14ac:dyDescent="0.35">
      <c r="A86" s="160"/>
      <c r="B86" s="162"/>
      <c r="C86" s="22"/>
      <c r="D86" s="19"/>
      <c r="E86" s="23">
        <f t="shared" si="5"/>
        <v>0</v>
      </c>
      <c r="F86" s="26"/>
      <c r="G86" s="26"/>
    </row>
    <row r="87" spans="1:7" x14ac:dyDescent="0.35">
      <c r="A87" s="160"/>
      <c r="B87" s="162"/>
      <c r="C87" s="22"/>
      <c r="D87" s="19"/>
      <c r="E87" s="23">
        <f t="shared" si="5"/>
        <v>0</v>
      </c>
      <c r="F87" s="26"/>
      <c r="G87" s="26"/>
    </row>
    <row r="88" spans="1:7" x14ac:dyDescent="0.35">
      <c r="A88" s="160"/>
      <c r="B88" s="162"/>
      <c r="C88" s="22"/>
      <c r="D88" s="19"/>
      <c r="E88" s="23">
        <f t="shared" si="5"/>
        <v>0</v>
      </c>
      <c r="F88" s="26"/>
      <c r="G88" s="26"/>
    </row>
    <row r="89" spans="1:7" ht="15.5" x14ac:dyDescent="0.35">
      <c r="A89" s="153" t="s">
        <v>34</v>
      </c>
      <c r="B89" s="154"/>
      <c r="C89" s="154"/>
      <c r="D89" s="155"/>
      <c r="E89" s="119">
        <f>SUM(E79:E88)</f>
        <v>0</v>
      </c>
      <c r="F89" s="24">
        <f>SUM(F79:F88)</f>
        <v>0</v>
      </c>
      <c r="G89" s="24">
        <f>SUM(G79:G88)</f>
        <v>0</v>
      </c>
    </row>
    <row r="90" spans="1:7" ht="146.25" customHeight="1" x14ac:dyDescent="0.35">
      <c r="A90" s="150" t="s">
        <v>35</v>
      </c>
      <c r="B90" s="150"/>
      <c r="C90" s="150"/>
      <c r="D90" s="150"/>
      <c r="E90" s="150"/>
      <c r="F90" s="150"/>
      <c r="G90" s="150"/>
    </row>
  </sheetData>
  <sheetProtection selectLockedCells="1"/>
  <protectedRanges>
    <protectedRange sqref="A4:D13" name="Range1"/>
  </protectedRanges>
  <mergeCells count="69">
    <mergeCell ref="A80:B80"/>
    <mergeCell ref="A81:B81"/>
    <mergeCell ref="A74:D74"/>
    <mergeCell ref="A75:G75"/>
    <mergeCell ref="A63:B63"/>
    <mergeCell ref="A64:B64"/>
    <mergeCell ref="A65:B65"/>
    <mergeCell ref="A66:B66"/>
    <mergeCell ref="A72:B72"/>
    <mergeCell ref="A73:B73"/>
    <mergeCell ref="A69:B69"/>
    <mergeCell ref="A70:B70"/>
    <mergeCell ref="A71:B71"/>
    <mergeCell ref="A58:D58"/>
    <mergeCell ref="A53:D53"/>
    <mergeCell ref="A54:D54"/>
    <mergeCell ref="A55:D55"/>
    <mergeCell ref="A90:G90"/>
    <mergeCell ref="A82:B82"/>
    <mergeCell ref="A83:B83"/>
    <mergeCell ref="A84:B84"/>
    <mergeCell ref="A85:B85"/>
    <mergeCell ref="A86:B86"/>
    <mergeCell ref="A87:B87"/>
    <mergeCell ref="A88:B88"/>
    <mergeCell ref="A89:D89"/>
    <mergeCell ref="A77:G77"/>
    <mergeCell ref="A78:B78"/>
    <mergeCell ref="A79:B79"/>
    <mergeCell ref="A62:G62"/>
    <mergeCell ref="A59:D59"/>
    <mergeCell ref="A60:G60"/>
    <mergeCell ref="A67:B67"/>
    <mergeCell ref="A68:B68"/>
    <mergeCell ref="A47:G47"/>
    <mergeCell ref="A38:C38"/>
    <mergeCell ref="A39:C39"/>
    <mergeCell ref="A40:C40"/>
    <mergeCell ref="A41:C41"/>
    <mergeCell ref="A42:C42"/>
    <mergeCell ref="A43:C43"/>
    <mergeCell ref="A56:D56"/>
    <mergeCell ref="A57:D57"/>
    <mergeCell ref="A48:D48"/>
    <mergeCell ref="A49:D49"/>
    <mergeCell ref="A50:D50"/>
    <mergeCell ref="A51:D51"/>
    <mergeCell ref="A52:D52"/>
    <mergeCell ref="A32:G32"/>
    <mergeCell ref="A44:D44"/>
    <mergeCell ref="A45:G45"/>
    <mergeCell ref="A1:G1"/>
    <mergeCell ref="A2:G2"/>
    <mergeCell ref="A14:D14"/>
    <mergeCell ref="A15:G15"/>
    <mergeCell ref="A17:G17"/>
    <mergeCell ref="A29:D29"/>
    <mergeCell ref="A33:C33"/>
    <mergeCell ref="A34:C34"/>
    <mergeCell ref="A35:C35"/>
    <mergeCell ref="A36:C36"/>
    <mergeCell ref="A37:C37"/>
    <mergeCell ref="J2:O2"/>
    <mergeCell ref="I3:I4"/>
    <mergeCell ref="J3:O4"/>
    <mergeCell ref="J5:O5"/>
    <mergeCell ref="A30:G30"/>
    <mergeCell ref="I15:O15"/>
    <mergeCell ref="I9:O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992F-9BD8-4562-A3C8-7F34B8FABE15}">
  <dimension ref="A1:O105"/>
  <sheetViews>
    <sheetView topLeftCell="A73" workbookViewId="0">
      <selection activeCell="A75" sqref="A75"/>
    </sheetView>
  </sheetViews>
  <sheetFormatPr defaultRowHeight="14.5" x14ac:dyDescent="0.35"/>
  <cols>
    <col min="1" max="1" width="44.81640625" style="6" customWidth="1"/>
    <col min="2" max="2" width="36" customWidth="1"/>
    <col min="3" max="3" width="36.1796875" customWidth="1"/>
    <col min="4" max="4" width="27.453125" customWidth="1"/>
    <col min="5" max="5" width="26.7265625" style="7" customWidth="1"/>
    <col min="6" max="6" width="22.54296875" style="10" customWidth="1"/>
    <col min="7" max="7" width="15.1796875" customWidth="1"/>
    <col min="9" max="9" width="15" customWidth="1"/>
    <col min="15" max="15" width="20.54296875" customWidth="1"/>
  </cols>
  <sheetData>
    <row r="1" spans="1:14" x14ac:dyDescent="0.35">
      <c r="A1" s="29"/>
      <c r="B1" s="30" t="s">
        <v>36</v>
      </c>
      <c r="C1" s="31" t="s">
        <v>37</v>
      </c>
      <c r="D1" s="30" t="s">
        <v>38</v>
      </c>
      <c r="E1" s="32"/>
      <c r="F1" s="33"/>
      <c r="G1" s="25"/>
    </row>
    <row r="2" spans="1:14" ht="14.25" customHeight="1" x14ac:dyDescent="0.35">
      <c r="A2" s="121" t="s">
        <v>39</v>
      </c>
      <c r="B2" s="120"/>
      <c r="C2" s="120"/>
      <c r="D2" s="122"/>
      <c r="E2" s="216" t="s">
        <v>171</v>
      </c>
      <c r="F2" s="216"/>
      <c r="G2" s="216"/>
      <c r="I2" s="151" t="s">
        <v>187</v>
      </c>
      <c r="J2" s="151"/>
      <c r="K2" s="151"/>
      <c r="L2" s="151"/>
      <c r="M2" s="151"/>
      <c r="N2" s="151"/>
    </row>
    <row r="3" spans="1:14" x14ac:dyDescent="0.35">
      <c r="A3" s="34" t="s">
        <v>40</v>
      </c>
      <c r="B3" s="35"/>
      <c r="C3" s="36"/>
      <c r="D3" s="35"/>
      <c r="E3" s="216"/>
      <c r="F3" s="216"/>
      <c r="G3" s="216"/>
      <c r="H3" s="8"/>
      <c r="I3" s="151"/>
      <c r="J3" s="151"/>
      <c r="K3" s="151"/>
      <c r="L3" s="151"/>
      <c r="M3" s="151"/>
      <c r="N3" s="151"/>
    </row>
    <row r="4" spans="1:14" x14ac:dyDescent="0.35">
      <c r="A4" s="37" t="s">
        <v>11</v>
      </c>
      <c r="B4" s="23">
        <f>_xlfn.XLOOKUP(A4, 'T2 P&amp;A Breakdown'!A14, 'T2 P&amp;A Breakdown'!F14)</f>
        <v>0</v>
      </c>
      <c r="C4" s="38">
        <f>_xlfn.XLOOKUP(A4, 'T2 P&amp;A Breakdown'!A14, 'T2 P&amp;A Breakdown'!G14)</f>
        <v>0</v>
      </c>
      <c r="D4" s="39">
        <f>_xlfn.XLOOKUP(A4, 'T2 P&amp;A Breakdown'!A14, 'T2 P&amp;A Breakdown'!E14)</f>
        <v>0</v>
      </c>
      <c r="E4" s="216"/>
      <c r="F4" s="216"/>
      <c r="G4" s="216"/>
      <c r="H4" s="8"/>
      <c r="I4" s="151"/>
      <c r="J4" s="151"/>
      <c r="K4" s="151"/>
      <c r="L4" s="151"/>
      <c r="M4" s="151"/>
      <c r="N4" s="151"/>
    </row>
    <row r="5" spans="1:14" x14ac:dyDescent="0.35">
      <c r="A5" s="37" t="s">
        <v>16</v>
      </c>
      <c r="B5" s="23">
        <f>_xlfn.XLOOKUP(A5, 'T2 P&amp;A Breakdown'!A29, 'T2 P&amp;A Breakdown'!F29)</f>
        <v>0</v>
      </c>
      <c r="C5" s="38">
        <f>_xlfn.XLOOKUP(A5, 'T2 P&amp;A Breakdown'!A29, 'T2 P&amp;A Breakdown'!G29)</f>
        <v>0</v>
      </c>
      <c r="D5" s="39">
        <f>_xlfn.XLOOKUP(A5, 'T2 P&amp;A Breakdown'!A29, 'T2 P&amp;A Breakdown'!E29)</f>
        <v>0</v>
      </c>
      <c r="E5" s="216"/>
      <c r="F5" s="216"/>
      <c r="G5" s="216"/>
      <c r="H5" s="8"/>
      <c r="I5" s="151"/>
      <c r="J5" s="151"/>
      <c r="K5" s="151"/>
      <c r="L5" s="151"/>
      <c r="M5" s="151"/>
      <c r="N5" s="151"/>
    </row>
    <row r="6" spans="1:14" x14ac:dyDescent="0.35">
      <c r="A6" s="37" t="s">
        <v>21</v>
      </c>
      <c r="B6" s="23">
        <f>_xlfn.XLOOKUP(A6, 'T2 P&amp;A Breakdown'!A44, 'T2 P&amp;A Breakdown'!F44)</f>
        <v>0</v>
      </c>
      <c r="C6" s="38">
        <f>_xlfn.XLOOKUP(A6, 'T2 P&amp;A Breakdown'!A44, 'T2 P&amp;A Breakdown'!G44)</f>
        <v>0</v>
      </c>
      <c r="D6" s="39">
        <f>_xlfn.XLOOKUP(A6, 'T2 P&amp;A Breakdown'!A44, 'T2 P&amp;A Breakdown'!E44)</f>
        <v>0</v>
      </c>
      <c r="E6" s="216"/>
      <c r="F6" s="216"/>
      <c r="G6" s="216"/>
      <c r="H6" s="8"/>
      <c r="I6" s="151"/>
      <c r="J6" s="151"/>
      <c r="K6" s="151"/>
      <c r="L6" s="151"/>
      <c r="M6" s="151"/>
      <c r="N6" s="151"/>
    </row>
    <row r="7" spans="1:14" x14ac:dyDescent="0.35">
      <c r="A7" s="37" t="s">
        <v>34</v>
      </c>
      <c r="B7" s="23">
        <f>_xlfn.XLOOKUP(A7, 'T2 P&amp;A Breakdown'!A89, 'T2 P&amp;A Breakdown'!F89)</f>
        <v>0</v>
      </c>
      <c r="C7" s="38">
        <f>_xlfn.XLOOKUP(A7, 'T2 P&amp;A Breakdown'!A89, 'T2 P&amp;A Breakdown'!G89)</f>
        <v>0</v>
      </c>
      <c r="D7" s="39">
        <f>_xlfn.XLOOKUP(A7, 'T2 P&amp;A Breakdown'!A89, 'T2 P&amp;A Breakdown'!E89)</f>
        <v>0</v>
      </c>
      <c r="E7" s="216"/>
      <c r="F7" s="216"/>
      <c r="G7" s="216"/>
      <c r="H7" s="8"/>
      <c r="I7" s="151"/>
      <c r="J7" s="151"/>
      <c r="K7" s="151"/>
      <c r="L7" s="151"/>
      <c r="M7" s="151"/>
      <c r="N7" s="151"/>
    </row>
    <row r="8" spans="1:14" x14ac:dyDescent="0.35">
      <c r="A8" s="37" t="s">
        <v>25</v>
      </c>
      <c r="B8" s="23">
        <f>_xlfn.XLOOKUP(A8, 'T2 P&amp;A Breakdown'!A59, 'T2 P&amp;A Breakdown'!F59)</f>
        <v>0</v>
      </c>
      <c r="C8" s="38">
        <f>_xlfn.XLOOKUP(A8, 'T2 P&amp;A Breakdown'!A59, 'T2 P&amp;A Breakdown'!G59)</f>
        <v>0</v>
      </c>
      <c r="D8" s="39">
        <f>_xlfn.XLOOKUP(A8, 'T2 P&amp;A Breakdown'!A59, 'T2 P&amp;A Breakdown'!E59)</f>
        <v>0</v>
      </c>
      <c r="E8" s="216"/>
      <c r="F8" s="216"/>
      <c r="G8" s="216"/>
      <c r="H8" s="8"/>
      <c r="I8" s="151"/>
      <c r="J8" s="151"/>
      <c r="K8" s="151"/>
      <c r="L8" s="151"/>
      <c r="M8" s="151"/>
      <c r="N8" s="151"/>
    </row>
    <row r="9" spans="1:14" x14ac:dyDescent="0.35">
      <c r="A9" s="37" t="s">
        <v>31</v>
      </c>
      <c r="B9" s="23">
        <f>_xlfn.XLOOKUP(A9, 'T2 P&amp;A Breakdown'!A74, 'T2 P&amp;A Breakdown'!F74)</f>
        <v>0</v>
      </c>
      <c r="C9" s="38">
        <f>_xlfn.XLOOKUP(A9, 'T2 P&amp;A Breakdown'!A74, 'T2 P&amp;A Breakdown'!G74)</f>
        <v>0</v>
      </c>
      <c r="D9" s="39">
        <f>_xlfn.XLOOKUP(A9, 'T2 P&amp;A Breakdown'!A74, 'T2 P&amp;A Breakdown'!E74)</f>
        <v>0</v>
      </c>
      <c r="E9" s="216"/>
      <c r="F9" s="216"/>
      <c r="G9" s="216"/>
      <c r="H9" s="8"/>
      <c r="I9" s="151"/>
      <c r="J9" s="151"/>
      <c r="K9" s="151"/>
      <c r="L9" s="151"/>
      <c r="M9" s="151"/>
      <c r="N9" s="151"/>
    </row>
    <row r="10" spans="1:14" s="4" customFormat="1" x14ac:dyDescent="0.35">
      <c r="A10" s="123" t="s">
        <v>41</v>
      </c>
      <c r="B10" s="40">
        <f>SUM(B4:B9)</f>
        <v>0</v>
      </c>
      <c r="C10" s="41">
        <f>SUM(C4:C9)</f>
        <v>0</v>
      </c>
      <c r="D10" s="24">
        <f>SUM(D4:D9)</f>
        <v>0</v>
      </c>
      <c r="E10" s="216"/>
      <c r="F10" s="216"/>
      <c r="G10" s="216"/>
      <c r="I10" s="151"/>
      <c r="J10" s="151"/>
      <c r="K10" s="151"/>
      <c r="L10" s="151"/>
      <c r="M10" s="151"/>
      <c r="N10" s="151"/>
    </row>
    <row r="11" spans="1:14" x14ac:dyDescent="0.35">
      <c r="A11" s="42"/>
      <c r="B11" s="25"/>
      <c r="C11" s="25"/>
      <c r="D11" s="25"/>
      <c r="E11" s="43"/>
      <c r="F11" s="33"/>
      <c r="G11" s="25"/>
      <c r="I11" s="25"/>
      <c r="J11" s="25"/>
      <c r="K11" s="25"/>
      <c r="L11" s="25"/>
      <c r="M11" s="25"/>
      <c r="N11" s="25"/>
    </row>
    <row r="12" spans="1:14" ht="15" customHeight="1" x14ac:dyDescent="0.35">
      <c r="A12" s="218" t="s">
        <v>42</v>
      </c>
      <c r="B12" s="219"/>
      <c r="C12" s="219"/>
      <c r="D12" s="219"/>
      <c r="E12" s="219"/>
      <c r="F12" s="220"/>
      <c r="G12" s="25"/>
      <c r="I12" s="25"/>
      <c r="J12" s="25"/>
      <c r="K12" s="25"/>
      <c r="L12" s="25"/>
      <c r="M12" s="25"/>
      <c r="N12" s="25"/>
    </row>
    <row r="13" spans="1:14" ht="37.5" customHeight="1" x14ac:dyDescent="0.35">
      <c r="A13" s="44" t="s">
        <v>43</v>
      </c>
      <c r="B13" s="45" t="s">
        <v>36</v>
      </c>
      <c r="C13" s="45" t="s">
        <v>37</v>
      </c>
      <c r="D13" s="45" t="s">
        <v>38</v>
      </c>
      <c r="E13" s="46" t="s">
        <v>44</v>
      </c>
      <c r="F13" s="47" t="s">
        <v>45</v>
      </c>
      <c r="G13" s="25"/>
      <c r="I13" s="25"/>
      <c r="J13" s="25"/>
      <c r="K13" s="25"/>
      <c r="L13" s="25"/>
      <c r="M13" s="25"/>
      <c r="N13" s="25"/>
    </row>
    <row r="14" spans="1:14" x14ac:dyDescent="0.35">
      <c r="A14" s="48"/>
      <c r="B14" s="49">
        <v>0</v>
      </c>
      <c r="C14" s="49">
        <v>0</v>
      </c>
      <c r="D14" s="23">
        <f t="shared" ref="D14:D38" si="0">SUM(B14:C14)</f>
        <v>0</v>
      </c>
      <c r="E14" s="50"/>
      <c r="F14" s="50"/>
      <c r="G14" s="25"/>
      <c r="I14" s="214" t="s">
        <v>188</v>
      </c>
      <c r="J14" s="214"/>
      <c r="K14" s="214"/>
      <c r="L14" s="214"/>
      <c r="M14" s="214"/>
      <c r="N14" s="214"/>
    </row>
    <row r="15" spans="1:14" x14ac:dyDescent="0.35">
      <c r="A15" s="51"/>
      <c r="B15" s="49">
        <v>0</v>
      </c>
      <c r="C15" s="49">
        <v>0</v>
      </c>
      <c r="D15" s="23">
        <f t="shared" si="0"/>
        <v>0</v>
      </c>
      <c r="E15" s="50"/>
      <c r="F15" s="50"/>
      <c r="G15" s="25"/>
      <c r="I15" s="214"/>
      <c r="J15" s="214"/>
      <c r="K15" s="214"/>
      <c r="L15" s="214"/>
      <c r="M15" s="214"/>
      <c r="N15" s="214"/>
    </row>
    <row r="16" spans="1:14" ht="15" customHeight="1" x14ac:dyDescent="0.35">
      <c r="A16" s="51"/>
      <c r="B16" s="49">
        <v>0</v>
      </c>
      <c r="C16" s="49">
        <v>0</v>
      </c>
      <c r="D16" s="23">
        <f t="shared" si="0"/>
        <v>0</v>
      </c>
      <c r="E16" s="50"/>
      <c r="F16" s="50"/>
      <c r="G16" s="25"/>
      <c r="I16" s="214"/>
      <c r="J16" s="214"/>
      <c r="K16" s="214"/>
      <c r="L16" s="214"/>
      <c r="M16" s="214"/>
      <c r="N16" s="214"/>
    </row>
    <row r="17" spans="1:15" x14ac:dyDescent="0.35">
      <c r="A17" s="51"/>
      <c r="B17" s="49">
        <v>0</v>
      </c>
      <c r="C17" s="49">
        <v>0</v>
      </c>
      <c r="D17" s="23">
        <f t="shared" si="0"/>
        <v>0</v>
      </c>
      <c r="E17" s="50"/>
      <c r="F17" s="50"/>
      <c r="G17" s="25"/>
      <c r="I17" s="214"/>
      <c r="J17" s="214"/>
      <c r="K17" s="214"/>
      <c r="L17" s="214"/>
      <c r="M17" s="214"/>
      <c r="N17" s="214"/>
    </row>
    <row r="18" spans="1:15" x14ac:dyDescent="0.35">
      <c r="A18" s="51"/>
      <c r="B18" s="49">
        <v>0</v>
      </c>
      <c r="C18" s="49">
        <v>0</v>
      </c>
      <c r="D18" s="23">
        <f t="shared" si="0"/>
        <v>0</v>
      </c>
      <c r="E18" s="50"/>
      <c r="F18" s="50"/>
      <c r="G18" s="25"/>
      <c r="I18" s="214"/>
      <c r="J18" s="214"/>
      <c r="K18" s="214"/>
      <c r="L18" s="214"/>
      <c r="M18" s="214"/>
      <c r="N18" s="214"/>
    </row>
    <row r="19" spans="1:15" x14ac:dyDescent="0.35">
      <c r="A19" s="51"/>
      <c r="B19" s="49">
        <v>0</v>
      </c>
      <c r="C19" s="49">
        <v>0</v>
      </c>
      <c r="D19" s="23">
        <f t="shared" si="0"/>
        <v>0</v>
      </c>
      <c r="E19" s="50"/>
      <c r="F19" s="50"/>
      <c r="G19" s="25"/>
      <c r="I19" s="214"/>
      <c r="J19" s="214"/>
      <c r="K19" s="214"/>
      <c r="L19" s="214"/>
      <c r="M19" s="214"/>
      <c r="N19" s="214"/>
    </row>
    <row r="20" spans="1:15" x14ac:dyDescent="0.35">
      <c r="A20" s="51"/>
      <c r="B20" s="49">
        <v>0</v>
      </c>
      <c r="C20" s="49">
        <v>0</v>
      </c>
      <c r="D20" s="23">
        <f t="shared" si="0"/>
        <v>0</v>
      </c>
      <c r="E20" s="50"/>
      <c r="F20" s="50"/>
      <c r="G20" s="25"/>
      <c r="I20" s="214"/>
      <c r="J20" s="214"/>
      <c r="K20" s="214"/>
      <c r="L20" s="214"/>
      <c r="M20" s="214"/>
      <c r="N20" s="214"/>
    </row>
    <row r="21" spans="1:15" x14ac:dyDescent="0.35">
      <c r="A21" s="51"/>
      <c r="B21" s="49">
        <v>0</v>
      </c>
      <c r="C21" s="49">
        <v>0</v>
      </c>
      <c r="D21" s="23">
        <f t="shared" si="0"/>
        <v>0</v>
      </c>
      <c r="E21" s="50"/>
      <c r="F21" s="50"/>
      <c r="G21" s="25"/>
      <c r="I21" s="214"/>
      <c r="J21" s="214"/>
      <c r="K21" s="214"/>
      <c r="L21" s="214"/>
      <c r="M21" s="214"/>
      <c r="N21" s="214"/>
    </row>
    <row r="22" spans="1:15" x14ac:dyDescent="0.35">
      <c r="A22" s="51"/>
      <c r="B22" s="49">
        <v>0</v>
      </c>
      <c r="C22" s="49">
        <v>0</v>
      </c>
      <c r="D22" s="23">
        <f t="shared" si="0"/>
        <v>0</v>
      </c>
      <c r="E22" s="50"/>
      <c r="F22" s="50"/>
      <c r="G22" s="25"/>
      <c r="I22" s="214"/>
      <c r="J22" s="214"/>
      <c r="K22" s="214"/>
      <c r="L22" s="214"/>
      <c r="M22" s="214"/>
      <c r="N22" s="214"/>
    </row>
    <row r="23" spans="1:15" x14ac:dyDescent="0.35">
      <c r="A23" s="51"/>
      <c r="B23" s="49">
        <v>0</v>
      </c>
      <c r="C23" s="49">
        <v>0</v>
      </c>
      <c r="D23" s="23">
        <f t="shared" si="0"/>
        <v>0</v>
      </c>
      <c r="E23" s="50"/>
      <c r="F23" s="50"/>
      <c r="G23" s="25"/>
    </row>
    <row r="24" spans="1:15" x14ac:dyDescent="0.35">
      <c r="A24" s="51"/>
      <c r="B24" s="49">
        <v>0</v>
      </c>
      <c r="C24" s="49">
        <v>0</v>
      </c>
      <c r="D24" s="23">
        <f t="shared" si="0"/>
        <v>0</v>
      </c>
      <c r="E24" s="50"/>
      <c r="F24" s="50"/>
      <c r="G24" s="25"/>
      <c r="J24" s="215"/>
      <c r="K24" s="215"/>
      <c r="L24" s="215"/>
      <c r="M24" s="215"/>
      <c r="N24" s="215"/>
      <c r="O24" s="215"/>
    </row>
    <row r="25" spans="1:15" x14ac:dyDescent="0.35">
      <c r="A25" s="51"/>
      <c r="B25" s="49">
        <v>0</v>
      </c>
      <c r="C25" s="49">
        <v>0</v>
      </c>
      <c r="D25" s="23">
        <f t="shared" si="0"/>
        <v>0</v>
      </c>
      <c r="E25" s="50"/>
      <c r="F25" s="50"/>
      <c r="G25" s="25"/>
    </row>
    <row r="26" spans="1:15" x14ac:dyDescent="0.35">
      <c r="A26" s="51"/>
      <c r="B26" s="49">
        <v>0</v>
      </c>
      <c r="C26" s="49">
        <v>0</v>
      </c>
      <c r="D26" s="23">
        <f t="shared" si="0"/>
        <v>0</v>
      </c>
      <c r="E26" s="50"/>
      <c r="F26" s="50"/>
      <c r="G26" s="25"/>
    </row>
    <row r="27" spans="1:15" x14ac:dyDescent="0.35">
      <c r="A27" s="51"/>
      <c r="B27" s="49">
        <v>0</v>
      </c>
      <c r="C27" s="49">
        <v>0</v>
      </c>
      <c r="D27" s="23">
        <f t="shared" si="0"/>
        <v>0</v>
      </c>
      <c r="E27" s="50"/>
      <c r="F27" s="50"/>
      <c r="G27" s="25"/>
    </row>
    <row r="28" spans="1:15" x14ac:dyDescent="0.35">
      <c r="A28" s="51"/>
      <c r="B28" s="49">
        <v>0</v>
      </c>
      <c r="C28" s="49">
        <v>0</v>
      </c>
      <c r="D28" s="23">
        <f t="shared" si="0"/>
        <v>0</v>
      </c>
      <c r="E28" s="50"/>
      <c r="F28" s="50"/>
      <c r="G28" s="25"/>
    </row>
    <row r="29" spans="1:15" x14ac:dyDescent="0.35">
      <c r="A29" s="51"/>
      <c r="B29" s="49">
        <v>0</v>
      </c>
      <c r="C29" s="49">
        <v>0</v>
      </c>
      <c r="D29" s="23">
        <f t="shared" si="0"/>
        <v>0</v>
      </c>
      <c r="E29" s="50"/>
      <c r="F29" s="50"/>
      <c r="G29" s="25"/>
    </row>
    <row r="30" spans="1:15" x14ac:dyDescent="0.35">
      <c r="A30" s="51"/>
      <c r="B30" s="49">
        <v>0</v>
      </c>
      <c r="C30" s="49">
        <v>0</v>
      </c>
      <c r="D30" s="23">
        <f t="shared" si="0"/>
        <v>0</v>
      </c>
      <c r="E30" s="50"/>
      <c r="F30" s="50"/>
      <c r="G30" s="25"/>
    </row>
    <row r="31" spans="1:15" x14ac:dyDescent="0.35">
      <c r="A31" s="51"/>
      <c r="B31" s="49">
        <v>0</v>
      </c>
      <c r="C31" s="49">
        <v>0</v>
      </c>
      <c r="D31" s="23">
        <f t="shared" si="0"/>
        <v>0</v>
      </c>
      <c r="E31" s="50"/>
      <c r="F31" s="50"/>
      <c r="G31" s="25"/>
    </row>
    <row r="32" spans="1:15" x14ac:dyDescent="0.35">
      <c r="A32" s="51"/>
      <c r="B32" s="49">
        <v>0</v>
      </c>
      <c r="C32" s="49">
        <v>0</v>
      </c>
      <c r="D32" s="23">
        <f t="shared" si="0"/>
        <v>0</v>
      </c>
      <c r="E32" s="50"/>
      <c r="F32" s="50"/>
      <c r="G32" s="25"/>
    </row>
    <row r="33" spans="1:7" x14ac:dyDescent="0.35">
      <c r="A33" s="51"/>
      <c r="B33" s="49">
        <v>0</v>
      </c>
      <c r="C33" s="49">
        <v>0</v>
      </c>
      <c r="D33" s="23">
        <f t="shared" si="0"/>
        <v>0</v>
      </c>
      <c r="E33" s="50"/>
      <c r="F33" s="50"/>
      <c r="G33" s="25"/>
    </row>
    <row r="34" spans="1:7" x14ac:dyDescent="0.35">
      <c r="A34" s="51"/>
      <c r="B34" s="49">
        <v>0</v>
      </c>
      <c r="C34" s="49">
        <v>0</v>
      </c>
      <c r="D34" s="23">
        <f t="shared" si="0"/>
        <v>0</v>
      </c>
      <c r="E34" s="50"/>
      <c r="F34" s="50"/>
      <c r="G34" s="25"/>
    </row>
    <row r="35" spans="1:7" x14ac:dyDescent="0.35">
      <c r="A35" s="51"/>
      <c r="B35" s="49">
        <v>0</v>
      </c>
      <c r="C35" s="49">
        <v>0</v>
      </c>
      <c r="D35" s="23">
        <f t="shared" si="0"/>
        <v>0</v>
      </c>
      <c r="E35" s="50"/>
      <c r="F35" s="50"/>
      <c r="G35" s="25"/>
    </row>
    <row r="36" spans="1:7" x14ac:dyDescent="0.35">
      <c r="A36" s="51"/>
      <c r="B36" s="49">
        <v>0</v>
      </c>
      <c r="C36" s="49">
        <v>0</v>
      </c>
      <c r="D36" s="23">
        <f t="shared" si="0"/>
        <v>0</v>
      </c>
      <c r="E36" s="50"/>
      <c r="F36" s="50"/>
      <c r="G36" s="25"/>
    </row>
    <row r="37" spans="1:7" x14ac:dyDescent="0.35">
      <c r="A37" s="51"/>
      <c r="B37" s="49">
        <v>0</v>
      </c>
      <c r="C37" s="49">
        <v>0</v>
      </c>
      <c r="D37" s="23">
        <f t="shared" si="0"/>
        <v>0</v>
      </c>
      <c r="E37" s="50"/>
      <c r="F37" s="50"/>
      <c r="G37" s="25"/>
    </row>
    <row r="38" spans="1:7" x14ac:dyDescent="0.35">
      <c r="A38" s="51"/>
      <c r="B38" s="49">
        <v>0</v>
      </c>
      <c r="C38" s="49">
        <v>0</v>
      </c>
      <c r="D38" s="23">
        <f t="shared" si="0"/>
        <v>0</v>
      </c>
      <c r="E38" s="50"/>
      <c r="F38" s="50"/>
      <c r="G38" s="25"/>
    </row>
    <row r="39" spans="1:7" s="4" customFormat="1" x14ac:dyDescent="0.35">
      <c r="A39" s="52" t="s">
        <v>47</v>
      </c>
      <c r="B39" s="40">
        <f>SUM(B14:B38)</f>
        <v>0</v>
      </c>
      <c r="C39" s="40">
        <f>SUM(C14:C38)</f>
        <v>0</v>
      </c>
      <c r="D39" s="40">
        <f>SUM(D14:D38)</f>
        <v>0</v>
      </c>
      <c r="E39" s="203"/>
      <c r="F39" s="203"/>
      <c r="G39" s="53"/>
    </row>
    <row r="40" spans="1:7" s="4" customFormat="1" x14ac:dyDescent="0.35">
      <c r="A40" s="54" t="s">
        <v>48</v>
      </c>
      <c r="B40" s="55">
        <f>SUMIF(E13:E38, "P", B13:B38)</f>
        <v>0</v>
      </c>
      <c r="C40" s="56" t="s">
        <v>49</v>
      </c>
      <c r="D40" s="57" t="s">
        <v>50</v>
      </c>
      <c r="E40" s="203"/>
      <c r="F40" s="203"/>
      <c r="G40" s="53"/>
    </row>
    <row r="41" spans="1:7" s="4" customFormat="1" x14ac:dyDescent="0.35">
      <c r="A41" s="54" t="s">
        <v>51</v>
      </c>
      <c r="B41" s="55">
        <f>SUMIF(F14:F38, "NC", B14:B38)</f>
        <v>0</v>
      </c>
      <c r="C41" s="58" t="e">
        <f>SUM(((B10+B39)/B68))</f>
        <v>#N/A</v>
      </c>
      <c r="D41" s="59">
        <f>SUM(B39+B10)</f>
        <v>0</v>
      </c>
      <c r="E41" s="203"/>
      <c r="F41" s="203"/>
      <c r="G41" s="53"/>
    </row>
    <row r="42" spans="1:7" x14ac:dyDescent="0.35">
      <c r="A42" s="42"/>
      <c r="B42" s="25"/>
      <c r="C42" s="25"/>
      <c r="D42" s="25"/>
      <c r="E42" s="43"/>
      <c r="F42" s="33"/>
      <c r="G42" s="25"/>
    </row>
    <row r="43" spans="1:7" s="4" customFormat="1" x14ac:dyDescent="0.35">
      <c r="A43" s="218" t="s">
        <v>42</v>
      </c>
      <c r="B43" s="219"/>
      <c r="C43" s="219"/>
      <c r="D43" s="219"/>
      <c r="E43" s="219"/>
      <c r="F43" s="220"/>
      <c r="G43" s="53"/>
    </row>
    <row r="44" spans="1:7" s="4" customFormat="1" ht="28" x14ac:dyDescent="0.35">
      <c r="A44" s="60" t="s">
        <v>52</v>
      </c>
      <c r="B44" s="45" t="s">
        <v>36</v>
      </c>
      <c r="C44" s="45" t="s">
        <v>37</v>
      </c>
      <c r="D44" s="45" t="s">
        <v>38</v>
      </c>
      <c r="E44" s="46" t="s">
        <v>44</v>
      </c>
      <c r="F44" s="47" t="s">
        <v>45</v>
      </c>
      <c r="G44" s="53"/>
    </row>
    <row r="45" spans="1:7" ht="28.5" x14ac:dyDescent="0.35">
      <c r="A45" s="61" t="s">
        <v>53</v>
      </c>
      <c r="B45" s="49">
        <v>0</v>
      </c>
      <c r="C45" s="49">
        <v>0</v>
      </c>
      <c r="D45" s="23">
        <f>SUM(B45:C45)</f>
        <v>0</v>
      </c>
      <c r="E45" s="50"/>
      <c r="F45" s="50"/>
      <c r="G45" s="25"/>
    </row>
    <row r="46" spans="1:7" x14ac:dyDescent="0.35">
      <c r="A46" s="51"/>
      <c r="B46" s="49">
        <v>0</v>
      </c>
      <c r="C46" s="49">
        <v>0</v>
      </c>
      <c r="D46" s="23">
        <f>SUM(B46:C46)</f>
        <v>0</v>
      </c>
      <c r="E46" s="50"/>
      <c r="F46" s="50"/>
      <c r="G46" s="25"/>
    </row>
    <row r="47" spans="1:7" x14ac:dyDescent="0.35">
      <c r="A47" s="51"/>
      <c r="B47" s="49">
        <v>0</v>
      </c>
      <c r="C47" s="49">
        <v>0</v>
      </c>
      <c r="D47" s="23">
        <f>SUM(B47:C47)</f>
        <v>0</v>
      </c>
      <c r="E47" s="50"/>
      <c r="F47" s="50"/>
      <c r="G47" s="25"/>
    </row>
    <row r="48" spans="1:7" x14ac:dyDescent="0.35">
      <c r="A48" s="51"/>
      <c r="B48" s="49">
        <v>0</v>
      </c>
      <c r="C48" s="49">
        <v>0</v>
      </c>
      <c r="D48" s="23">
        <f t="shared" ref="D48:D56" si="1">SUM(B48:C48)</f>
        <v>0</v>
      </c>
      <c r="E48" s="50"/>
      <c r="F48" s="50"/>
      <c r="G48" s="25"/>
    </row>
    <row r="49" spans="1:7" x14ac:dyDescent="0.35">
      <c r="A49" s="51"/>
      <c r="B49" s="49">
        <v>0</v>
      </c>
      <c r="C49" s="49">
        <v>0</v>
      </c>
      <c r="D49" s="23">
        <f t="shared" si="1"/>
        <v>0</v>
      </c>
      <c r="E49" s="50"/>
      <c r="F49" s="50"/>
      <c r="G49" s="25"/>
    </row>
    <row r="50" spans="1:7" x14ac:dyDescent="0.35">
      <c r="A50" s="51"/>
      <c r="B50" s="49">
        <v>0</v>
      </c>
      <c r="C50" s="49">
        <v>0</v>
      </c>
      <c r="D50" s="23">
        <f t="shared" si="1"/>
        <v>0</v>
      </c>
      <c r="E50" s="50"/>
      <c r="F50" s="50"/>
      <c r="G50" s="25"/>
    </row>
    <row r="51" spans="1:7" x14ac:dyDescent="0.35">
      <c r="A51" s="51"/>
      <c r="B51" s="49">
        <v>0</v>
      </c>
      <c r="C51" s="49">
        <v>0</v>
      </c>
      <c r="D51" s="23">
        <f t="shared" si="1"/>
        <v>0</v>
      </c>
      <c r="E51" s="50"/>
      <c r="F51" s="50"/>
      <c r="G51" s="25"/>
    </row>
    <row r="52" spans="1:7" x14ac:dyDescent="0.35">
      <c r="A52" s="51"/>
      <c r="B52" s="49">
        <v>0</v>
      </c>
      <c r="C52" s="49">
        <v>0</v>
      </c>
      <c r="D52" s="23">
        <f t="shared" si="1"/>
        <v>0</v>
      </c>
      <c r="E52" s="50"/>
      <c r="F52" s="50"/>
      <c r="G52" s="25"/>
    </row>
    <row r="53" spans="1:7" x14ac:dyDescent="0.35">
      <c r="A53" s="51"/>
      <c r="B53" s="49">
        <v>0</v>
      </c>
      <c r="C53" s="49">
        <v>0</v>
      </c>
      <c r="D53" s="23">
        <f t="shared" si="1"/>
        <v>0</v>
      </c>
      <c r="E53" s="50"/>
      <c r="F53" s="50"/>
      <c r="G53" s="25"/>
    </row>
    <row r="54" spans="1:7" x14ac:dyDescent="0.35">
      <c r="A54" s="51"/>
      <c r="B54" s="49">
        <v>0</v>
      </c>
      <c r="C54" s="49">
        <v>0</v>
      </c>
      <c r="D54" s="23">
        <f t="shared" si="1"/>
        <v>0</v>
      </c>
      <c r="E54" s="50"/>
      <c r="F54" s="50"/>
      <c r="G54" s="25"/>
    </row>
    <row r="55" spans="1:7" x14ac:dyDescent="0.35">
      <c r="A55" s="51"/>
      <c r="B55" s="49">
        <v>0</v>
      </c>
      <c r="C55" s="49" t="s">
        <v>54</v>
      </c>
      <c r="D55" s="23">
        <f t="shared" si="1"/>
        <v>0</v>
      </c>
      <c r="E55" s="50"/>
      <c r="F55" s="50"/>
      <c r="G55" s="25"/>
    </row>
    <row r="56" spans="1:7" x14ac:dyDescent="0.35">
      <c r="A56" s="51"/>
      <c r="B56" s="49">
        <v>0</v>
      </c>
      <c r="C56" s="49">
        <v>0</v>
      </c>
      <c r="D56" s="23">
        <f t="shared" si="1"/>
        <v>0</v>
      </c>
      <c r="E56" s="50"/>
      <c r="F56" s="50"/>
      <c r="G56" s="25"/>
    </row>
    <row r="57" spans="1:7" s="4" customFormat="1" x14ac:dyDescent="0.35">
      <c r="A57" s="60" t="s">
        <v>55</v>
      </c>
      <c r="B57" s="40">
        <f>SUM(B44:B56)</f>
        <v>0</v>
      </c>
      <c r="C57" s="40">
        <f>SUM(C44:C56)</f>
        <v>0</v>
      </c>
      <c r="D57" s="40">
        <f>SUM(D44:D56)</f>
        <v>0</v>
      </c>
      <c r="E57" s="221"/>
      <c r="F57" s="222"/>
      <c r="G57" s="53"/>
    </row>
    <row r="58" spans="1:7" s="4" customFormat="1" x14ac:dyDescent="0.35">
      <c r="A58" s="62" t="s">
        <v>56</v>
      </c>
      <c r="B58" s="63">
        <f>SUMIF(E45:E56, "P", B45:B56)</f>
        <v>0</v>
      </c>
      <c r="C58" s="223" t="s">
        <v>57</v>
      </c>
      <c r="D58" s="223" t="s">
        <v>58</v>
      </c>
      <c r="E58" s="204" t="s">
        <v>59</v>
      </c>
      <c r="F58" s="205"/>
      <c r="G58" s="53"/>
    </row>
    <row r="59" spans="1:7" s="4" customFormat="1" x14ac:dyDescent="0.35">
      <c r="A59" s="64" t="s">
        <v>60</v>
      </c>
      <c r="B59" s="63">
        <f>SUMIF(F45:F56, "NC", B45:B56)</f>
        <v>0</v>
      </c>
      <c r="C59" s="224"/>
      <c r="D59" s="224"/>
      <c r="E59" s="206"/>
      <c r="F59" s="207"/>
      <c r="G59" s="53"/>
    </row>
    <row r="60" spans="1:7" s="4" customFormat="1" x14ac:dyDescent="0.35">
      <c r="A60" s="225" t="s">
        <v>61</v>
      </c>
      <c r="B60" s="226"/>
      <c r="C60" s="58" t="e">
        <f>SUM(1-(C41))</f>
        <v>#N/A</v>
      </c>
      <c r="D60" s="65" t="e">
        <f>SUM(B68)*(C60)</f>
        <v>#N/A</v>
      </c>
      <c r="E60" s="208"/>
      <c r="F60" s="209"/>
      <c r="G60" s="53"/>
    </row>
    <row r="61" spans="1:7" x14ac:dyDescent="0.35">
      <c r="A61" s="66"/>
      <c r="B61" s="25"/>
      <c r="C61" s="25"/>
      <c r="D61" s="25"/>
      <c r="E61" s="43"/>
      <c r="F61" s="33"/>
      <c r="G61" s="25"/>
    </row>
    <row r="62" spans="1:7" x14ac:dyDescent="0.35">
      <c r="A62" s="217" t="s">
        <v>62</v>
      </c>
      <c r="B62" s="217"/>
      <c r="C62" s="217"/>
      <c r="D62" s="217"/>
      <c r="E62" s="43"/>
      <c r="F62" s="33"/>
      <c r="G62" s="25"/>
    </row>
    <row r="63" spans="1:7" x14ac:dyDescent="0.35">
      <c r="A63" s="67"/>
      <c r="B63" s="68" t="s">
        <v>36</v>
      </c>
      <c r="C63" s="68" t="s">
        <v>37</v>
      </c>
      <c r="D63" s="68" t="s">
        <v>38</v>
      </c>
      <c r="E63" s="43"/>
      <c r="F63" s="33"/>
      <c r="G63" s="25"/>
    </row>
    <row r="64" spans="1:7" x14ac:dyDescent="0.35">
      <c r="A64" s="69" t="s">
        <v>63</v>
      </c>
      <c r="B64" s="55">
        <f>SUMIF(E14:E57, "P", B14:B57)</f>
        <v>0</v>
      </c>
      <c r="C64" s="70" t="s">
        <v>64</v>
      </c>
      <c r="D64" s="71" t="s">
        <v>64</v>
      </c>
      <c r="E64" s="43"/>
      <c r="F64" s="33"/>
      <c r="G64" s="25"/>
    </row>
    <row r="65" spans="1:12" x14ac:dyDescent="0.35">
      <c r="A65" s="72" t="s">
        <v>65</v>
      </c>
      <c r="B65" s="73">
        <f>SUM(B59+B41)</f>
        <v>0</v>
      </c>
      <c r="C65" s="70" t="s">
        <v>64</v>
      </c>
      <c r="D65" s="71" t="s">
        <v>64</v>
      </c>
      <c r="E65" s="74"/>
      <c r="F65" s="33"/>
      <c r="G65" s="25"/>
    </row>
    <row r="66" spans="1:12" x14ac:dyDescent="0.35">
      <c r="A66" s="75" t="s">
        <v>66</v>
      </c>
      <c r="B66" s="76">
        <f>SUM(B39+B57)</f>
        <v>0</v>
      </c>
      <c r="C66" s="77">
        <f>SUM(C39+C57)</f>
        <v>0</v>
      </c>
      <c r="D66" s="78">
        <f>SUM(D39+D57)</f>
        <v>0</v>
      </c>
      <c r="E66" s="43"/>
      <c r="F66" s="33"/>
      <c r="G66" s="25"/>
    </row>
    <row r="67" spans="1:12" s="5" customFormat="1" ht="51" customHeight="1" x14ac:dyDescent="0.35">
      <c r="A67" s="79" t="s">
        <v>67</v>
      </c>
      <c r="B67" s="80">
        <f>SUM(B10, B39, B57)</f>
        <v>0</v>
      </c>
      <c r="C67" s="81">
        <f>SUM(C10, C39, C57)</f>
        <v>0</v>
      </c>
      <c r="D67" s="81">
        <f>SUM(B67, C67)</f>
        <v>0</v>
      </c>
      <c r="E67" s="43"/>
      <c r="F67" s="82"/>
      <c r="G67" s="82"/>
    </row>
    <row r="68" spans="1:12" ht="18" customHeight="1" x14ac:dyDescent="0.35">
      <c r="A68" s="83" t="s">
        <v>126</v>
      </c>
      <c r="B68" s="84" t="e">
        <f>_xlfn.XLOOKUP(A68, 'T1 Instructions'!B6, 'T1 Instructions'!C6)</f>
        <v>#N/A</v>
      </c>
      <c r="C68" s="210" t="s">
        <v>172</v>
      </c>
      <c r="D68" s="211"/>
      <c r="E68" s="43"/>
      <c r="F68" s="33"/>
      <c r="G68" s="25"/>
    </row>
    <row r="69" spans="1:12" x14ac:dyDescent="0.35">
      <c r="A69" s="85" t="s">
        <v>68</v>
      </c>
      <c r="B69" s="86"/>
      <c r="C69" s="212"/>
      <c r="D69" s="213"/>
      <c r="E69" s="43"/>
      <c r="F69" s="33"/>
      <c r="G69" s="25"/>
    </row>
    <row r="70" spans="1:12" x14ac:dyDescent="0.35">
      <c r="A70" s="42"/>
      <c r="B70" s="25"/>
      <c r="C70" s="25"/>
      <c r="D70" s="25"/>
      <c r="E70" s="43"/>
      <c r="F70" s="33"/>
      <c r="G70" s="25"/>
    </row>
    <row r="71" spans="1:12" x14ac:dyDescent="0.35">
      <c r="A71" s="87" t="s">
        <v>69</v>
      </c>
      <c r="B71" s="88" t="s">
        <v>70</v>
      </c>
      <c r="C71" s="89" t="s">
        <v>71</v>
      </c>
      <c r="D71" s="90" t="s">
        <v>72</v>
      </c>
      <c r="E71" s="91" t="s">
        <v>73</v>
      </c>
      <c r="F71" s="200" t="s">
        <v>74</v>
      </c>
      <c r="G71" s="201"/>
      <c r="I71" s="198" t="s">
        <v>186</v>
      </c>
      <c r="J71" s="199"/>
      <c r="K71" s="199"/>
      <c r="L71" s="199"/>
    </row>
    <row r="72" spans="1:12" ht="30" customHeight="1" x14ac:dyDescent="0.35">
      <c r="A72" s="92" t="s">
        <v>173</v>
      </c>
      <c r="B72" s="93" t="e">
        <f>ROUNDDOWN(((B68)*0.2), 0)</f>
        <v>#N/A</v>
      </c>
      <c r="C72" s="94">
        <f>D10</f>
        <v>0</v>
      </c>
      <c r="D72" s="95" t="e">
        <f t="shared" ref="D72:D77" si="2">SUM(C72-B72)</f>
        <v>#N/A</v>
      </c>
      <c r="E72" s="96" t="e">
        <f>SUM(C72/B68)</f>
        <v>#N/A</v>
      </c>
      <c r="F72" s="202" t="s">
        <v>125</v>
      </c>
      <c r="G72" s="202"/>
      <c r="I72" s="199"/>
      <c r="J72" s="199"/>
      <c r="K72" s="199"/>
      <c r="L72" s="199"/>
    </row>
    <row r="73" spans="1:12" ht="30" customHeight="1" x14ac:dyDescent="0.35">
      <c r="A73" s="97" t="s">
        <v>174</v>
      </c>
      <c r="B73" s="93" t="e">
        <f>ROUNDDOWN(((B68)*0.05), 0)</f>
        <v>#N/A</v>
      </c>
      <c r="C73" s="94">
        <f>B45</f>
        <v>0</v>
      </c>
      <c r="D73" s="95" t="e">
        <f t="shared" si="2"/>
        <v>#N/A</v>
      </c>
      <c r="E73" s="96" t="e">
        <f>SUM(C73/B68)</f>
        <v>#N/A</v>
      </c>
      <c r="F73" s="179" t="s">
        <v>75</v>
      </c>
      <c r="G73" s="179"/>
      <c r="I73" s="199"/>
      <c r="J73" s="199"/>
      <c r="K73" s="199"/>
      <c r="L73" s="199"/>
    </row>
    <row r="74" spans="1:12" ht="35.25" customHeight="1" x14ac:dyDescent="0.35">
      <c r="A74" s="98" t="s">
        <v>175</v>
      </c>
      <c r="B74" s="93" t="e">
        <f>ROUNDUP(((B68-B45)*0.6666), 0)</f>
        <v>#N/A</v>
      </c>
      <c r="C74" s="94">
        <f>B64</f>
        <v>0</v>
      </c>
      <c r="D74" s="95" t="e">
        <f t="shared" si="2"/>
        <v>#N/A</v>
      </c>
      <c r="E74" s="96" t="e">
        <f>SUM(C74/(B68-B45))</f>
        <v>#N/A</v>
      </c>
      <c r="F74" s="202" t="s">
        <v>76</v>
      </c>
      <c r="G74" s="202"/>
      <c r="I74" s="199"/>
      <c r="J74" s="199"/>
      <c r="K74" s="199"/>
      <c r="L74" s="199"/>
    </row>
    <row r="75" spans="1:12" ht="26.25" customHeight="1" x14ac:dyDescent="0.35">
      <c r="A75" s="124" t="s">
        <v>176</v>
      </c>
      <c r="B75" s="93" t="e">
        <f>ROUNDUP(((B68-B45)*0.75), 0)</f>
        <v>#N/A</v>
      </c>
      <c r="C75" s="94">
        <f>B39</f>
        <v>0</v>
      </c>
      <c r="D75" s="95" t="e">
        <f t="shared" si="2"/>
        <v>#N/A</v>
      </c>
      <c r="E75" s="96" t="e">
        <f>SUM(C75/(B68-B45))</f>
        <v>#N/A</v>
      </c>
      <c r="F75" s="202" t="s">
        <v>77</v>
      </c>
      <c r="G75" s="202"/>
      <c r="I75" s="199"/>
      <c r="J75" s="199"/>
      <c r="K75" s="199"/>
      <c r="L75" s="199"/>
    </row>
    <row r="76" spans="1:12" ht="28.5" customHeight="1" x14ac:dyDescent="0.35">
      <c r="A76" s="99" t="s">
        <v>177</v>
      </c>
      <c r="B76" s="93" t="e">
        <f>ROUNDUP(((B68)*0.5), 0)</f>
        <v>#N/A</v>
      </c>
      <c r="C76" s="94">
        <f>B65</f>
        <v>0</v>
      </c>
      <c r="D76" s="95" t="e">
        <f t="shared" si="2"/>
        <v>#N/A</v>
      </c>
      <c r="E76" s="100" t="e">
        <f>SUM(C76/B68)</f>
        <v>#N/A</v>
      </c>
      <c r="F76" s="179" t="s">
        <v>178</v>
      </c>
      <c r="G76" s="179"/>
      <c r="I76" s="25"/>
      <c r="J76" s="25"/>
      <c r="K76" s="25"/>
      <c r="L76" s="25"/>
    </row>
    <row r="77" spans="1:12" ht="52.5" customHeight="1" x14ac:dyDescent="0.35">
      <c r="A77" s="101" t="s">
        <v>179</v>
      </c>
      <c r="B77" s="93" t="e">
        <f>D60</f>
        <v>#N/A</v>
      </c>
      <c r="C77" s="102">
        <f>D57</f>
        <v>0</v>
      </c>
      <c r="D77" s="95" t="e">
        <f t="shared" si="2"/>
        <v>#N/A</v>
      </c>
      <c r="E77" s="96" t="e">
        <f>SUM(C77/B68)</f>
        <v>#N/A</v>
      </c>
      <c r="F77" s="196" t="s">
        <v>78</v>
      </c>
      <c r="G77" s="197"/>
      <c r="I77" s="25"/>
      <c r="J77" s="25"/>
      <c r="K77" s="25"/>
      <c r="L77" s="25"/>
    </row>
    <row r="78" spans="1:12" x14ac:dyDescent="0.35">
      <c r="A78" s="42"/>
      <c r="B78" s="25"/>
      <c r="C78" s="25"/>
      <c r="D78" s="25"/>
      <c r="E78" s="43"/>
      <c r="F78" s="33"/>
      <c r="G78" s="25"/>
    </row>
    <row r="79" spans="1:12" x14ac:dyDescent="0.35">
      <c r="A79" s="42"/>
      <c r="B79" s="25"/>
      <c r="C79" s="25"/>
      <c r="D79" s="25"/>
      <c r="E79" s="43"/>
      <c r="F79" s="33"/>
      <c r="G79" s="25"/>
    </row>
    <row r="80" spans="1:12" x14ac:dyDescent="0.35">
      <c r="A80" s="178" t="s">
        <v>79</v>
      </c>
      <c r="B80" s="178"/>
      <c r="C80" s="178"/>
      <c r="D80" s="178"/>
      <c r="E80" s="178"/>
      <c r="F80" s="178"/>
      <c r="G80" s="178"/>
    </row>
    <row r="81" spans="1:7" ht="15" customHeight="1" x14ac:dyDescent="0.35">
      <c r="A81" s="103" t="s">
        <v>80</v>
      </c>
      <c r="B81" s="175" t="s">
        <v>167</v>
      </c>
      <c r="C81" s="176"/>
      <c r="D81" s="176"/>
      <c r="E81" s="176"/>
      <c r="F81" s="176"/>
      <c r="G81" s="177"/>
    </row>
    <row r="82" spans="1:7" x14ac:dyDescent="0.35">
      <c r="A82" s="104" t="s">
        <v>81</v>
      </c>
      <c r="B82" s="192" t="s">
        <v>168</v>
      </c>
      <c r="C82" s="192"/>
      <c r="D82" s="192"/>
      <c r="E82" s="192"/>
      <c r="F82" s="192"/>
      <c r="G82" s="192"/>
    </row>
    <row r="83" spans="1:7" x14ac:dyDescent="0.35">
      <c r="A83" s="105" t="s">
        <v>82</v>
      </c>
      <c r="B83" s="193" t="s">
        <v>180</v>
      </c>
      <c r="C83" s="194"/>
      <c r="D83" s="194"/>
      <c r="E83" s="194"/>
      <c r="F83" s="194"/>
      <c r="G83" s="195"/>
    </row>
    <row r="84" spans="1:7" x14ac:dyDescent="0.35">
      <c r="A84" s="106" t="s">
        <v>83</v>
      </c>
      <c r="B84" s="180" t="s">
        <v>181</v>
      </c>
      <c r="C84" s="181"/>
      <c r="D84" s="181"/>
      <c r="E84" s="181"/>
      <c r="F84" s="181"/>
      <c r="G84" s="182"/>
    </row>
    <row r="85" spans="1:7" x14ac:dyDescent="0.35">
      <c r="A85" s="107" t="s">
        <v>84</v>
      </c>
      <c r="B85" s="183" t="s">
        <v>182</v>
      </c>
      <c r="C85" s="184"/>
      <c r="D85" s="184"/>
      <c r="E85" s="184"/>
      <c r="F85" s="184"/>
      <c r="G85" s="185"/>
    </row>
    <row r="86" spans="1:7" x14ac:dyDescent="0.35">
      <c r="A86" s="125" t="s">
        <v>85</v>
      </c>
      <c r="B86" s="186" t="s">
        <v>183</v>
      </c>
      <c r="C86" s="187"/>
      <c r="D86" s="187"/>
      <c r="E86" s="187"/>
      <c r="F86" s="187"/>
      <c r="G86" s="188"/>
    </row>
    <row r="87" spans="1:7" x14ac:dyDescent="0.35">
      <c r="A87" s="108" t="s">
        <v>86</v>
      </c>
      <c r="B87" s="189" t="s">
        <v>184</v>
      </c>
      <c r="C87" s="190"/>
      <c r="D87" s="190"/>
      <c r="E87" s="190"/>
      <c r="F87" s="190"/>
      <c r="G87" s="191"/>
    </row>
    <row r="88" spans="1:7" x14ac:dyDescent="0.35">
      <c r="A88" s="109" t="s">
        <v>87</v>
      </c>
      <c r="B88" s="110" t="s">
        <v>185</v>
      </c>
      <c r="C88" s="111"/>
      <c r="D88" s="111"/>
      <c r="E88" s="111"/>
      <c r="F88" s="111"/>
      <c r="G88" s="112"/>
    </row>
    <row r="89" spans="1:7" ht="15" thickBot="1" x14ac:dyDescent="0.4">
      <c r="A89" s="42"/>
      <c r="B89" s="25"/>
      <c r="C89" s="25"/>
      <c r="D89" s="25"/>
      <c r="E89" s="43"/>
      <c r="F89" s="33"/>
      <c r="G89" s="25"/>
    </row>
    <row r="90" spans="1:7" x14ac:dyDescent="0.35">
      <c r="A90" s="166" t="s">
        <v>88</v>
      </c>
      <c r="B90" s="167"/>
      <c r="C90" s="167"/>
      <c r="D90" s="167"/>
      <c r="E90" s="167"/>
      <c r="F90" s="167"/>
      <c r="G90" s="168"/>
    </row>
    <row r="91" spans="1:7" x14ac:dyDescent="0.35">
      <c r="A91" s="169"/>
      <c r="B91" s="170"/>
      <c r="C91" s="170"/>
      <c r="D91" s="170"/>
      <c r="E91" s="170"/>
      <c r="F91" s="170"/>
      <c r="G91" s="171"/>
    </row>
    <row r="92" spans="1:7" x14ac:dyDescent="0.35">
      <c r="A92" s="169"/>
      <c r="B92" s="170"/>
      <c r="C92" s="170"/>
      <c r="D92" s="170"/>
      <c r="E92" s="170"/>
      <c r="F92" s="170"/>
      <c r="G92" s="171"/>
    </row>
    <row r="93" spans="1:7" x14ac:dyDescent="0.35">
      <c r="A93" s="169"/>
      <c r="B93" s="170"/>
      <c r="C93" s="170"/>
      <c r="D93" s="170"/>
      <c r="E93" s="170"/>
      <c r="F93" s="170"/>
      <c r="G93" s="171"/>
    </row>
    <row r="94" spans="1:7" x14ac:dyDescent="0.35">
      <c r="A94" s="169"/>
      <c r="B94" s="170"/>
      <c r="C94" s="170"/>
      <c r="D94" s="170"/>
      <c r="E94" s="170"/>
      <c r="F94" s="170"/>
      <c r="G94" s="171"/>
    </row>
    <row r="95" spans="1:7" x14ac:dyDescent="0.35">
      <c r="A95" s="169"/>
      <c r="B95" s="170"/>
      <c r="C95" s="170"/>
      <c r="D95" s="170"/>
      <c r="E95" s="170"/>
      <c r="F95" s="170"/>
      <c r="G95" s="171"/>
    </row>
    <row r="96" spans="1:7" x14ac:dyDescent="0.35">
      <c r="A96" s="169"/>
      <c r="B96" s="170"/>
      <c r="C96" s="170"/>
      <c r="D96" s="170"/>
      <c r="E96" s="170"/>
      <c r="F96" s="170"/>
      <c r="G96" s="171"/>
    </row>
    <row r="97" spans="1:7" x14ac:dyDescent="0.35">
      <c r="A97" s="169"/>
      <c r="B97" s="170"/>
      <c r="C97" s="170"/>
      <c r="D97" s="170"/>
      <c r="E97" s="170"/>
      <c r="F97" s="170"/>
      <c r="G97" s="171"/>
    </row>
    <row r="98" spans="1:7" x14ac:dyDescent="0.35">
      <c r="A98" s="169"/>
      <c r="B98" s="170"/>
      <c r="C98" s="170"/>
      <c r="D98" s="170"/>
      <c r="E98" s="170"/>
      <c r="F98" s="170"/>
      <c r="G98" s="171"/>
    </row>
    <row r="99" spans="1:7" x14ac:dyDescent="0.35">
      <c r="A99" s="169"/>
      <c r="B99" s="170"/>
      <c r="C99" s="170"/>
      <c r="D99" s="170"/>
      <c r="E99" s="170"/>
      <c r="F99" s="170"/>
      <c r="G99" s="171"/>
    </row>
    <row r="100" spans="1:7" x14ac:dyDescent="0.35">
      <c r="A100" s="169"/>
      <c r="B100" s="170"/>
      <c r="C100" s="170"/>
      <c r="D100" s="170"/>
      <c r="E100" s="170"/>
      <c r="F100" s="170"/>
      <c r="G100" s="171"/>
    </row>
    <row r="101" spans="1:7" x14ac:dyDescent="0.35">
      <c r="A101" s="169"/>
      <c r="B101" s="170"/>
      <c r="C101" s="170"/>
      <c r="D101" s="170"/>
      <c r="E101" s="170"/>
      <c r="F101" s="170"/>
      <c r="G101" s="171"/>
    </row>
    <row r="102" spans="1:7" x14ac:dyDescent="0.35">
      <c r="A102" s="169"/>
      <c r="B102" s="170"/>
      <c r="C102" s="170"/>
      <c r="D102" s="170"/>
      <c r="E102" s="170"/>
      <c r="F102" s="170"/>
      <c r="G102" s="171"/>
    </row>
    <row r="103" spans="1:7" x14ac:dyDescent="0.35">
      <c r="A103" s="169"/>
      <c r="B103" s="170"/>
      <c r="C103" s="170"/>
      <c r="D103" s="170"/>
      <c r="E103" s="170"/>
      <c r="F103" s="170"/>
      <c r="G103" s="171"/>
    </row>
    <row r="104" spans="1:7" x14ac:dyDescent="0.35">
      <c r="A104" s="169"/>
      <c r="B104" s="170"/>
      <c r="C104" s="170"/>
      <c r="D104" s="170"/>
      <c r="E104" s="170"/>
      <c r="F104" s="170"/>
      <c r="G104" s="171"/>
    </row>
    <row r="105" spans="1:7" ht="15" thickBot="1" x14ac:dyDescent="0.4">
      <c r="A105" s="172"/>
      <c r="B105" s="173"/>
      <c r="C105" s="173"/>
      <c r="D105" s="173"/>
      <c r="E105" s="173"/>
      <c r="F105" s="173"/>
      <c r="G105" s="174"/>
    </row>
  </sheetData>
  <sheetProtection selectLockedCells="1"/>
  <protectedRanges>
    <protectedRange algorithmName="SHA-512" hashValue="mlEExmqoaSLx4iDKiCopdXaKRl/Kb8cRO9khumS+JAPD7VDqDzN9hkZn0RAbP5m97MZzbl7csp7ekIknJ/jO5Q==" saltValue="rpAxx4/Zom80AtbDYddWQQ==" spinCount="100000" sqref="B4:D10" name="Planning and Admin Look ups"/>
  </protectedRanges>
  <mergeCells count="31">
    <mergeCell ref="E39:F41"/>
    <mergeCell ref="E58:F60"/>
    <mergeCell ref="C68:D69"/>
    <mergeCell ref="I2:N10"/>
    <mergeCell ref="I14:N22"/>
    <mergeCell ref="J24:O24"/>
    <mergeCell ref="E2:G10"/>
    <mergeCell ref="A62:D62"/>
    <mergeCell ref="A43:F43"/>
    <mergeCell ref="A12:F12"/>
    <mergeCell ref="E57:F57"/>
    <mergeCell ref="C58:C59"/>
    <mergeCell ref="D58:D59"/>
    <mergeCell ref="A60:B60"/>
    <mergeCell ref="I71:L75"/>
    <mergeCell ref="F71:G71"/>
    <mergeCell ref="F72:G72"/>
    <mergeCell ref="F74:G74"/>
    <mergeCell ref="F73:G73"/>
    <mergeCell ref="F75:G75"/>
    <mergeCell ref="A90:G105"/>
    <mergeCell ref="B81:G81"/>
    <mergeCell ref="A80:G80"/>
    <mergeCell ref="F76:G76"/>
    <mergeCell ref="B84:G84"/>
    <mergeCell ref="B85:G85"/>
    <mergeCell ref="B86:G86"/>
    <mergeCell ref="B87:G87"/>
    <mergeCell ref="B82:G82"/>
    <mergeCell ref="B83:G83"/>
    <mergeCell ref="F77:G77"/>
  </mergeCells>
  <conditionalFormatting sqref="A72">
    <cfRule type="expression" dxfId="24" priority="16">
      <formula>D10&gt;B72</formula>
    </cfRule>
    <cfRule type="expression" dxfId="23" priority="17">
      <formula>D10&lt;=B72</formula>
    </cfRule>
  </conditionalFormatting>
  <conditionalFormatting sqref="A73">
    <cfRule type="expression" dxfId="22" priority="14">
      <formula>B45 &gt;B73</formula>
    </cfRule>
    <cfRule type="expression" dxfId="21" priority="15">
      <formula>B45&lt;=B73</formula>
    </cfRule>
  </conditionalFormatting>
  <conditionalFormatting sqref="A74">
    <cfRule type="expression" dxfId="20" priority="12">
      <formula>B64&lt;B74</formula>
    </cfRule>
    <cfRule type="expression" dxfId="19" priority="13">
      <formula>B64&gt;=B74</formula>
    </cfRule>
  </conditionalFormatting>
  <conditionalFormatting sqref="A75">
    <cfRule type="expression" dxfId="18" priority="8">
      <formula>B39&gt;=B75</formula>
    </cfRule>
    <cfRule type="expression" dxfId="17" priority="9">
      <formula>B39&lt;B75</formula>
    </cfRule>
  </conditionalFormatting>
  <conditionalFormatting sqref="A76">
    <cfRule type="expression" dxfId="16" priority="10">
      <formula>B65&lt;B76</formula>
    </cfRule>
    <cfRule type="expression" dxfId="15" priority="11">
      <formula>B65&gt;=B76</formula>
    </cfRule>
  </conditionalFormatting>
  <conditionalFormatting sqref="B39">
    <cfRule type="expression" dxfId="14" priority="37">
      <formula>$B$39 &lt;$B$75</formula>
    </cfRule>
  </conditionalFormatting>
  <conditionalFormatting sqref="B57">
    <cfRule type="expression" dxfId="13" priority="6">
      <formula>D60&lt;B57</formula>
    </cfRule>
  </conditionalFormatting>
  <conditionalFormatting sqref="B64">
    <cfRule type="expression" dxfId="12" priority="32" stopIfTrue="1">
      <formula>$B$64&lt;$B$74</formula>
    </cfRule>
  </conditionalFormatting>
  <conditionalFormatting sqref="B65">
    <cfRule type="expression" dxfId="11" priority="26">
      <formula>B65&lt;B76</formula>
    </cfRule>
  </conditionalFormatting>
  <conditionalFormatting sqref="B66">
    <cfRule type="expression" dxfId="10" priority="3">
      <formula>B68&lt;B66</formula>
    </cfRule>
  </conditionalFormatting>
  <conditionalFormatting sqref="B67">
    <cfRule type="expression" dxfId="9" priority="2">
      <formula>B68&lt;B67</formula>
    </cfRule>
  </conditionalFormatting>
  <conditionalFormatting sqref="D10">
    <cfRule type="expression" dxfId="8" priority="30">
      <formula>D10&gt;D72</formula>
    </cfRule>
  </conditionalFormatting>
  <conditionalFormatting sqref="D72">
    <cfRule type="expression" dxfId="7" priority="24">
      <formula>B72&gt;=C72</formula>
    </cfRule>
    <cfRule type="expression" dxfId="6" priority="25">
      <formula>B72&lt;C72</formula>
    </cfRule>
  </conditionalFormatting>
  <conditionalFormatting sqref="D73">
    <cfRule type="expression" dxfId="5" priority="21">
      <formula>B73&lt;C73</formula>
    </cfRule>
  </conditionalFormatting>
  <conditionalFormatting sqref="D74">
    <cfRule type="expression" dxfId="4" priority="23">
      <formula>B74&lt;=C74</formula>
    </cfRule>
  </conditionalFormatting>
  <conditionalFormatting sqref="D74:D75">
    <cfRule type="expression" dxfId="3" priority="20">
      <formula>B74&gt;C74</formula>
    </cfRule>
  </conditionalFormatting>
  <conditionalFormatting sqref="D76">
    <cfRule type="expression" dxfId="2" priority="1">
      <formula>B76&gt;C76</formula>
    </cfRule>
  </conditionalFormatting>
  <conditionalFormatting sqref="D77">
    <cfRule type="expression" dxfId="1" priority="7">
      <formula>B77&gt;=C77</formula>
    </cfRule>
    <cfRule type="expression" dxfId="0" priority="19">
      <formula>C77&gt;B77</formula>
    </cfRule>
  </conditionalFormatting>
  <pageMargins left="0.25" right="0.25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Instructions" prompt="Please select from drop-down list" xr:uid="{32CFA751-1331-47C4-9B4A-41A4F573DD82}">
          <x14:formula1>
            <xm:f>'T4 Program Areas'!$B$4:$B$26</xm:f>
          </x14:formula1>
          <xm:sqref>A14:A38</xm:sqref>
        </x14:dataValidation>
        <x14:dataValidation type="list" allowBlank="1" showInputMessage="1" showErrorMessage="1" xr:uid="{09095D4D-238A-4499-826B-9BD6B235F07A}">
          <x14:formula1>
            <xm:f>'T4 Program Areas'!$D$4:$D$13</xm:f>
          </x14:formula1>
          <xm:sqref>A46:A54</xm:sqref>
        </x14:dataValidation>
        <x14:dataValidation type="list" allowBlank="1" showInputMessage="1" showErrorMessage="1" promptTitle="Instructions" prompt="Please select from the drop-down list" xr:uid="{29193C26-9FA6-47D6-9543-736879D6EA39}">
          <x14:formula1>
            <xm:f>'T4 Program Areas'!$D$4:$D$13</xm:f>
          </x14:formula1>
          <xm:sqref>A45</xm:sqref>
        </x14:dataValidation>
        <x14:dataValidation type="list" allowBlank="1" showInputMessage="1" showErrorMessage="1" xr:uid="{A2BF80BF-DBB9-4648-A6AF-3D7CD9BE49E9}">
          <x14:formula1>
            <xm:f>'T4 Program Areas'!$F$5</xm:f>
          </x14:formula1>
          <xm:sqref>F14:F38 F45:F56</xm:sqref>
        </x14:dataValidation>
        <x14:dataValidation type="list" allowBlank="1" showInputMessage="1" showErrorMessage="1" xr:uid="{2187D2C4-C716-4001-8110-E48D3CDBB524}">
          <x14:formula1>
            <xm:f>'T4 Program Areas'!$F$4</xm:f>
          </x14:formula1>
          <xm:sqref>E14:E38 E45:E56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1904-6F17-4A38-8AB9-56D9E9C2D2C2}">
  <dimension ref="A1:I27"/>
  <sheetViews>
    <sheetView topLeftCell="A4" workbookViewId="0">
      <selection activeCell="C18" sqref="C18"/>
    </sheetView>
  </sheetViews>
  <sheetFormatPr defaultRowHeight="14.5" x14ac:dyDescent="0.35"/>
  <cols>
    <col min="1" max="1" width="29.7265625" style="3" customWidth="1"/>
    <col min="2" max="2" width="46.81640625" style="2" customWidth="1"/>
    <col min="3" max="3" width="27.54296875" customWidth="1"/>
    <col min="4" max="4" width="57.453125" customWidth="1"/>
  </cols>
  <sheetData>
    <row r="1" spans="1:9" s="11" customFormat="1" x14ac:dyDescent="0.35">
      <c r="A1" s="227" t="s">
        <v>163</v>
      </c>
      <c r="B1" s="227"/>
      <c r="C1" s="227"/>
      <c r="D1" s="227"/>
      <c r="E1" s="227"/>
      <c r="F1" s="227"/>
      <c r="G1" s="25"/>
      <c r="H1" s="25"/>
      <c r="I1" s="25"/>
    </row>
    <row r="2" spans="1:9" s="11" customFormat="1" x14ac:dyDescent="0.35">
      <c r="A2" s="113"/>
      <c r="B2" s="113"/>
      <c r="C2" s="113"/>
      <c r="D2" s="113"/>
      <c r="E2" s="113"/>
      <c r="F2" s="113"/>
      <c r="G2" s="25"/>
      <c r="H2" s="25"/>
      <c r="I2" s="25"/>
    </row>
    <row r="3" spans="1:9" s="1" customFormat="1" x14ac:dyDescent="0.35">
      <c r="A3" s="113" t="s">
        <v>89</v>
      </c>
      <c r="B3" s="114" t="s">
        <v>90</v>
      </c>
      <c r="C3" s="115" t="s">
        <v>89</v>
      </c>
      <c r="D3" s="115" t="s">
        <v>91</v>
      </c>
      <c r="E3" s="115"/>
      <c r="F3" s="115" t="s">
        <v>162</v>
      </c>
      <c r="G3" s="115"/>
      <c r="H3" s="115"/>
      <c r="I3" s="115"/>
    </row>
    <row r="4" spans="1:9" ht="28" x14ac:dyDescent="0.35">
      <c r="A4" s="116" t="s">
        <v>92</v>
      </c>
      <c r="B4" s="117" t="s">
        <v>127</v>
      </c>
      <c r="C4" s="25" t="s">
        <v>93</v>
      </c>
      <c r="D4" s="25" t="s">
        <v>150</v>
      </c>
      <c r="E4" s="25"/>
      <c r="F4" s="25" t="s">
        <v>46</v>
      </c>
      <c r="G4" s="25" t="s">
        <v>160</v>
      </c>
      <c r="H4" s="25"/>
      <c r="I4" s="25"/>
    </row>
    <row r="5" spans="1:9" ht="42" x14ac:dyDescent="0.35">
      <c r="A5" s="116" t="s">
        <v>94</v>
      </c>
      <c r="B5" s="117" t="s">
        <v>128</v>
      </c>
      <c r="C5" s="25" t="s">
        <v>95</v>
      </c>
      <c r="D5" s="118" t="s">
        <v>151</v>
      </c>
      <c r="E5" s="25"/>
      <c r="F5" s="25" t="s">
        <v>96</v>
      </c>
      <c r="G5" s="25" t="s">
        <v>161</v>
      </c>
      <c r="H5" s="25"/>
      <c r="I5" s="25"/>
    </row>
    <row r="6" spans="1:9" x14ac:dyDescent="0.35">
      <c r="A6" s="116" t="s">
        <v>97</v>
      </c>
      <c r="B6" s="117" t="s">
        <v>129</v>
      </c>
      <c r="C6" s="25" t="s">
        <v>98</v>
      </c>
      <c r="D6" s="25" t="s">
        <v>152</v>
      </c>
      <c r="E6" s="25"/>
      <c r="F6" s="25"/>
      <c r="G6" s="25"/>
      <c r="H6" s="25"/>
      <c r="I6" s="25"/>
    </row>
    <row r="7" spans="1:9" x14ac:dyDescent="0.35">
      <c r="A7" s="116" t="s">
        <v>99</v>
      </c>
      <c r="B7" s="117" t="s">
        <v>130</v>
      </c>
      <c r="C7" s="25" t="s">
        <v>100</v>
      </c>
      <c r="D7" s="25" t="s">
        <v>153</v>
      </c>
      <c r="E7" s="25"/>
      <c r="F7" s="25"/>
      <c r="G7" s="25"/>
      <c r="H7" s="25"/>
      <c r="I7" s="25"/>
    </row>
    <row r="8" spans="1:9" x14ac:dyDescent="0.35">
      <c r="A8" s="116" t="s">
        <v>101</v>
      </c>
      <c r="B8" s="117" t="s">
        <v>131</v>
      </c>
      <c r="C8" s="25" t="s">
        <v>102</v>
      </c>
      <c r="D8" s="25" t="s">
        <v>154</v>
      </c>
      <c r="E8" s="25"/>
      <c r="F8" s="25"/>
      <c r="G8" s="25"/>
      <c r="H8" s="25"/>
      <c r="I8" s="25"/>
    </row>
    <row r="9" spans="1:9" x14ac:dyDescent="0.35">
      <c r="A9" s="116" t="s">
        <v>103</v>
      </c>
      <c r="B9" s="117" t="s">
        <v>132</v>
      </c>
      <c r="C9" s="25" t="s">
        <v>104</v>
      </c>
      <c r="D9" s="25" t="s">
        <v>155</v>
      </c>
      <c r="E9" s="25"/>
      <c r="F9" s="25"/>
      <c r="G9" s="25"/>
      <c r="H9" s="25"/>
      <c r="I9" s="25"/>
    </row>
    <row r="10" spans="1:9" x14ac:dyDescent="0.35">
      <c r="A10" s="116" t="s">
        <v>105</v>
      </c>
      <c r="B10" s="117" t="s">
        <v>133</v>
      </c>
      <c r="C10" s="25" t="s">
        <v>106</v>
      </c>
      <c r="D10" s="25" t="s">
        <v>156</v>
      </c>
      <c r="E10" s="25"/>
      <c r="F10" s="25"/>
      <c r="G10" s="25"/>
      <c r="H10" s="25"/>
      <c r="I10" s="25"/>
    </row>
    <row r="11" spans="1:9" x14ac:dyDescent="0.35">
      <c r="A11" s="116" t="s">
        <v>107</v>
      </c>
      <c r="B11" s="117" t="s">
        <v>134</v>
      </c>
      <c r="C11" s="25" t="s">
        <v>108</v>
      </c>
      <c r="D11" s="25" t="s">
        <v>157</v>
      </c>
      <c r="E11" s="25"/>
      <c r="F11" s="25"/>
      <c r="G11" s="25"/>
      <c r="H11" s="25"/>
      <c r="I11" s="25"/>
    </row>
    <row r="12" spans="1:9" ht="28" x14ac:dyDescent="0.35">
      <c r="A12" s="116" t="s">
        <v>109</v>
      </c>
      <c r="B12" s="117" t="s">
        <v>135</v>
      </c>
      <c r="C12" s="25" t="s">
        <v>110</v>
      </c>
      <c r="D12" s="25" t="s">
        <v>158</v>
      </c>
      <c r="E12" s="25"/>
      <c r="F12" s="25"/>
      <c r="G12" s="25"/>
      <c r="H12" s="25"/>
      <c r="I12" s="25"/>
    </row>
    <row r="13" spans="1:9" x14ac:dyDescent="0.35">
      <c r="A13" s="116" t="s">
        <v>111</v>
      </c>
      <c r="B13" s="117" t="s">
        <v>136</v>
      </c>
      <c r="C13" s="25" t="s">
        <v>112</v>
      </c>
      <c r="D13" s="25" t="s">
        <v>159</v>
      </c>
      <c r="E13" s="25"/>
      <c r="F13" s="25"/>
      <c r="G13" s="25"/>
      <c r="H13" s="25"/>
      <c r="I13" s="25"/>
    </row>
    <row r="14" spans="1:9" x14ac:dyDescent="0.35">
      <c r="A14" s="116" t="s">
        <v>113</v>
      </c>
      <c r="B14" s="117" t="s">
        <v>137</v>
      </c>
      <c r="C14" s="25"/>
      <c r="D14" s="25"/>
      <c r="E14" s="25"/>
      <c r="F14" s="25"/>
      <c r="G14" s="25"/>
      <c r="H14" s="25"/>
      <c r="I14" s="25"/>
    </row>
    <row r="15" spans="1:9" x14ac:dyDescent="0.35">
      <c r="A15" s="116" t="s">
        <v>114</v>
      </c>
      <c r="B15" s="117" t="s">
        <v>138</v>
      </c>
      <c r="C15" s="25"/>
      <c r="D15" s="25"/>
      <c r="E15" s="25"/>
      <c r="F15" s="25"/>
      <c r="G15" s="25"/>
      <c r="H15" s="25"/>
      <c r="I15" s="25"/>
    </row>
    <row r="16" spans="1:9" x14ac:dyDescent="0.35">
      <c r="A16" s="116" t="s">
        <v>115</v>
      </c>
      <c r="B16" s="117" t="s">
        <v>139</v>
      </c>
      <c r="C16" s="25"/>
      <c r="D16" s="25"/>
      <c r="E16" s="25"/>
      <c r="F16" s="25"/>
      <c r="G16" s="25"/>
      <c r="H16" s="25"/>
      <c r="I16" s="25"/>
    </row>
    <row r="17" spans="1:9" x14ac:dyDescent="0.35">
      <c r="A17" s="116" t="s">
        <v>116</v>
      </c>
      <c r="B17" s="117" t="s">
        <v>140</v>
      </c>
      <c r="C17" s="25"/>
      <c r="D17" s="25"/>
      <c r="E17" s="25"/>
      <c r="F17" s="25"/>
      <c r="G17" s="25"/>
      <c r="H17" s="25"/>
      <c r="I17" s="25"/>
    </row>
    <row r="18" spans="1:9" ht="28" x14ac:dyDescent="0.35">
      <c r="A18" s="116" t="s">
        <v>117</v>
      </c>
      <c r="B18" s="117" t="s">
        <v>141</v>
      </c>
      <c r="C18" s="25"/>
      <c r="D18" s="25"/>
      <c r="E18" s="25"/>
      <c r="F18" s="25"/>
      <c r="G18" s="25"/>
      <c r="H18" s="25"/>
      <c r="I18" s="25"/>
    </row>
    <row r="19" spans="1:9" x14ac:dyDescent="0.35">
      <c r="A19" s="116" t="s">
        <v>46</v>
      </c>
      <c r="B19" s="117" t="s">
        <v>142</v>
      </c>
      <c r="C19" s="25"/>
      <c r="D19" s="25"/>
      <c r="E19" s="25"/>
      <c r="F19" s="25"/>
      <c r="G19" s="25"/>
      <c r="H19" s="25"/>
      <c r="I19" s="25"/>
    </row>
    <row r="20" spans="1:9" x14ac:dyDescent="0.35">
      <c r="A20" s="116" t="s">
        <v>118</v>
      </c>
      <c r="B20" s="117" t="s">
        <v>143</v>
      </c>
      <c r="C20" s="25"/>
      <c r="D20" s="25"/>
      <c r="E20" s="25"/>
      <c r="F20" s="25"/>
      <c r="G20" s="25"/>
      <c r="H20" s="25"/>
      <c r="I20" s="25"/>
    </row>
    <row r="21" spans="1:9" x14ac:dyDescent="0.35">
      <c r="A21" s="116" t="s">
        <v>119</v>
      </c>
      <c r="B21" s="117" t="s">
        <v>144</v>
      </c>
      <c r="C21" s="25"/>
      <c r="D21" s="25"/>
      <c r="E21" s="25"/>
      <c r="F21" s="25"/>
      <c r="G21" s="25"/>
      <c r="H21" s="25"/>
      <c r="I21" s="25"/>
    </row>
    <row r="22" spans="1:9" x14ac:dyDescent="0.35">
      <c r="A22" s="116" t="s">
        <v>120</v>
      </c>
      <c r="B22" s="117" t="s">
        <v>145</v>
      </c>
      <c r="C22" s="25"/>
      <c r="D22" s="25"/>
      <c r="E22" s="25"/>
      <c r="F22" s="25"/>
      <c r="G22" s="25"/>
      <c r="H22" s="25"/>
      <c r="I22" s="25"/>
    </row>
    <row r="23" spans="1:9" x14ac:dyDescent="0.35">
      <c r="A23" s="116" t="s">
        <v>121</v>
      </c>
      <c r="B23" s="117" t="s">
        <v>146</v>
      </c>
      <c r="C23" s="25"/>
      <c r="D23" s="25"/>
      <c r="E23" s="25"/>
      <c r="F23" s="25"/>
      <c r="G23" s="25"/>
      <c r="H23" s="25"/>
      <c r="I23" s="25"/>
    </row>
    <row r="24" spans="1:9" ht="28" x14ac:dyDescent="0.35">
      <c r="A24" s="116" t="s">
        <v>122</v>
      </c>
      <c r="B24" s="117" t="s">
        <v>147</v>
      </c>
      <c r="C24" s="25"/>
      <c r="D24" s="25"/>
      <c r="E24" s="25"/>
      <c r="F24" s="25"/>
      <c r="G24" s="25"/>
      <c r="H24" s="25"/>
      <c r="I24" s="25"/>
    </row>
    <row r="25" spans="1:9" x14ac:dyDescent="0.35">
      <c r="A25" s="116" t="s">
        <v>123</v>
      </c>
      <c r="B25" s="117" t="s">
        <v>148</v>
      </c>
      <c r="C25" s="25"/>
      <c r="D25" s="25"/>
      <c r="E25" s="25"/>
      <c r="F25" s="25"/>
      <c r="G25" s="25"/>
      <c r="H25" s="25"/>
      <c r="I25" s="25"/>
    </row>
    <row r="26" spans="1:9" x14ac:dyDescent="0.35">
      <c r="A26" s="116" t="s">
        <v>124</v>
      </c>
      <c r="B26" s="117" t="s">
        <v>149</v>
      </c>
      <c r="C26" s="25"/>
      <c r="D26" s="25"/>
      <c r="E26" s="25"/>
      <c r="F26" s="25"/>
      <c r="G26" s="25"/>
      <c r="H26" s="25"/>
      <c r="I26" s="25"/>
    </row>
    <row r="27" spans="1:9" x14ac:dyDescent="0.35">
      <c r="A27" s="116"/>
      <c r="B27" s="117"/>
      <c r="C27" s="25"/>
      <c r="D27" s="25"/>
      <c r="E27" s="25"/>
      <c r="F27" s="25"/>
      <c r="G27" s="25"/>
      <c r="H27" s="25"/>
      <c r="I27" s="25"/>
    </row>
  </sheetData>
  <mergeCells count="1"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1eba89-ebe6-46b1-b510-c869187c4eb2" xsi:nil="true"/>
    <lcf76f155ced4ddcb4097134ff3c332f xmlns="b650d615-40f1-4efd-a0d9-a67c523d291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6D33EBF56344D8FE9C3F326BC75D5" ma:contentTypeVersion="15" ma:contentTypeDescription="Create a new document." ma:contentTypeScope="" ma:versionID="32d97b28863ed05f49dcc7d58e4f96da">
  <xsd:schema xmlns:xsd="http://www.w3.org/2001/XMLSchema" xmlns:xs="http://www.w3.org/2001/XMLSchema" xmlns:p="http://schemas.microsoft.com/office/2006/metadata/properties" xmlns:ns2="b650d615-40f1-4efd-a0d9-a67c523d2910" xmlns:ns3="981eba89-ebe6-46b1-b510-c869187c4eb2" targetNamespace="http://schemas.microsoft.com/office/2006/metadata/properties" ma:root="true" ma:fieldsID="140e246e0dafb98c99a7b83d81f45dfa" ns2:_="" ns3:_="">
    <xsd:import namespace="b650d615-40f1-4efd-a0d9-a67c523d2910"/>
    <xsd:import namespace="981eba89-ebe6-46b1-b510-c869187c4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0d615-40f1-4efd-a0d9-a67c523d2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8edfbe-2eab-456a-af99-6bea05d80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eba89-ebe6-46b1-b510-c869187c4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65b203b-1280-4471-8315-c2f8271cc92f}" ma:internalName="TaxCatchAll" ma:showField="CatchAllData" ma:web="981eba89-ebe6-46b1-b510-c869187c4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2 G I z V v L U 8 M m k A A A A 9 g A A A B I A H A B D b 2 5 m a W c v U G F j a 2 F n Z S 5 4 b W w g o h g A K K A U A A A A A A A A A A A A A A A A A A A A A A A A A A A A h Y 9 L C s I w G I S v U r J v X o J I S d O F W w t C U d y G N L b B 9 q 8 0 q e n d X H g k r 2 B F q + 5 c z s w 3 M H O / 3 k Q 2 t k 1 0 M b 2 z H a S I Y Y o i A 7 o r L V Q p G v w x X q F M i q 3 S J 1 W Z a I L B J a O z K a q 9 P y e E h B B w W O C u r w i n l J F D v i l 0 b V o V W 3 B e g T b o 0 y r / t 5 A U + 9 c Y y T F j D C 8 p x 1 S Q 2 R S 5 h S / A p 7 3 P 9 M c U 6 6 H x Q 2 + k g X h X C D J L Q d 4 f 5 A N Q S w M E F A A C A A g A 2 G I z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h i M 1 Y o i k e 4 D g A A A B E A A A A T A B w A R m 9 y b X V s Y X M v U 2 V j d G l v b j E u b S C i G A A o o B Q A A A A A A A A A A A A A A A A A A A A A A A A A A A A r T k 0 u y c z P U w i G 0 I b W A F B L A Q I t A B Q A A g A I A N h i M 1 b y 1 P D J p A A A A P Y A A A A S A A A A A A A A A A A A A A A A A A A A A A B D b 2 5 m a W c v U G F j a 2 F n Z S 5 4 b W x Q S w E C L Q A U A A I A C A D Y Y j N W D 8 r p q 6 Q A A A D p A A A A E w A A A A A A A A A A A A A A A A D w A A A A W 0 N v b n R l b n R f V H l w Z X N d L n h t b F B L A Q I t A B Q A A g A I A N h i M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b T a 5 J p U E Q Z w 1 O 6 s m M G 8 X A A A A A A I A A A A A A A N m A A D A A A A A E A A A A E u x N 9 s g o f K Z J y j t F F i P K k I A A A A A B I A A A K A A A A A Q A A A A a z i D 1 z O u R 7 a Y D k n l O C 9 v 2 F A A A A A 0 l A 7 5 5 J B K t j o P U f l E B N c B 2 0 Z B z b a c P F Z + b z / / e U p g f P f h h b N 2 l S d u y 7 p A b c o w w r P D G u P d 4 E k 9 + U t B z S R 8 7 J Z L n z y T B k G 6 z f I G + D 4 7 4 4 W A z R Q A A A C m y U j m j V o K X f e 2 b + C v v c n 7 4 9 I Q 4 g = = < / D a t a M a s h u p > 
</file>

<file path=customXml/itemProps1.xml><?xml version="1.0" encoding="utf-8"?>
<ds:datastoreItem xmlns:ds="http://schemas.openxmlformats.org/officeDocument/2006/customXml" ds:itemID="{56F2DF32-4F8A-4BD7-9AB3-851BDC2CFD32}">
  <ds:schemaRefs>
    <ds:schemaRef ds:uri="http://schemas.microsoft.com/office/2006/metadata/properties"/>
    <ds:schemaRef ds:uri="http://schemas.microsoft.com/office/infopath/2007/PartnerControls"/>
    <ds:schemaRef ds:uri="7f4bb1ce-559c-4528-a6b6-283bbbe015a2"/>
    <ds:schemaRef ds:uri="565ae3fb-7f7a-4728-8ae8-6668bdb7c10d"/>
    <ds:schemaRef ds:uri="981eba89-ebe6-46b1-b510-c869187c4eb2"/>
    <ds:schemaRef ds:uri="b650d615-40f1-4efd-a0d9-a67c523d2910"/>
  </ds:schemaRefs>
</ds:datastoreItem>
</file>

<file path=customXml/itemProps2.xml><?xml version="1.0" encoding="utf-8"?>
<ds:datastoreItem xmlns:ds="http://schemas.openxmlformats.org/officeDocument/2006/customXml" ds:itemID="{4F458187-060C-4F0E-8854-13E6F8B25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0d615-40f1-4efd-a0d9-a67c523d2910"/>
    <ds:schemaRef ds:uri="981eba89-ebe6-46b1-b510-c869187c4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5DAD21-07F9-4606-9853-81E8BE2FCC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B990EEA-A9A1-4481-9CA4-CE4BBBE02B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T1 Instructions</vt:lpstr>
      <vt:lpstr>T2 P&amp;A Breakdown</vt:lpstr>
      <vt:lpstr>T3 Budget Summary</vt:lpstr>
      <vt:lpstr>T4 Program Areas</vt:lpstr>
      <vt:lpstr>P</vt:lpstr>
      <vt:lpstr>'T3 Budget Summary'!Passthrough__Enter__P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Fipaza, Jenni</dc:creator>
  <cp:keywords/>
  <dc:description/>
  <cp:lastModifiedBy>Betancourt, Leah (OJP)</cp:lastModifiedBy>
  <cp:revision/>
  <dcterms:created xsi:type="dcterms:W3CDTF">2022-11-03T18:11:24Z</dcterms:created>
  <dcterms:modified xsi:type="dcterms:W3CDTF">2026-03-18T18:27:49Z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0x0101002256D33EBF56344D8FE9C3F326BC75D5</vt:lpwstr>
  </property>
  <property fmtid="{D5CDD505-2E9C-101B-9397-08002B2CF9AE}" pid="3" name="MediaServiceImageTags">
    <vt:lpwstr/>
  </property>
</Properties>
</file>